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79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V145" i="1" l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I142" i="1"/>
  <c r="I138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U142" i="1"/>
  <c r="U138" i="1"/>
  <c r="V138" i="1" s="1"/>
  <c r="U134" i="1"/>
  <c r="V134" i="1" s="1"/>
  <c r="U133" i="1"/>
  <c r="V133" i="1" s="1"/>
  <c r="U132" i="1"/>
  <c r="V132" i="1" s="1"/>
  <c r="U131" i="1"/>
  <c r="V131" i="1" s="1"/>
  <c r="U130" i="1"/>
  <c r="V130" i="1" s="1"/>
  <c r="U129" i="1"/>
  <c r="V129" i="1" s="1"/>
  <c r="U128" i="1"/>
  <c r="V128" i="1" s="1"/>
  <c r="U127" i="1"/>
  <c r="V127" i="1" s="1"/>
  <c r="U126" i="1"/>
  <c r="V126" i="1" s="1"/>
  <c r="U125" i="1"/>
  <c r="V125" i="1" s="1"/>
  <c r="U124" i="1"/>
  <c r="V124" i="1" s="1"/>
  <c r="U123" i="1"/>
  <c r="V123" i="1" s="1"/>
  <c r="U122" i="1"/>
  <c r="V122" i="1" s="1"/>
  <c r="U121" i="1"/>
  <c r="V121" i="1" s="1"/>
  <c r="U117" i="1"/>
  <c r="V117" i="1" s="1"/>
  <c r="U116" i="1"/>
  <c r="U115" i="1"/>
  <c r="V115" i="1" s="1"/>
  <c r="U114" i="1"/>
  <c r="U113" i="1"/>
  <c r="V113" i="1" s="1"/>
  <c r="U112" i="1"/>
  <c r="U111" i="1"/>
  <c r="V111" i="1" s="1"/>
  <c r="U110" i="1"/>
  <c r="U109" i="1"/>
  <c r="V109" i="1" s="1"/>
  <c r="U108" i="1"/>
  <c r="U107" i="1"/>
  <c r="V107" i="1" s="1"/>
  <c r="U106" i="1"/>
  <c r="U105" i="1"/>
  <c r="V105" i="1" s="1"/>
  <c r="U104" i="1"/>
  <c r="U100" i="1"/>
  <c r="V100" i="1" s="1"/>
  <c r="U99" i="1"/>
  <c r="V99" i="1" s="1"/>
  <c r="U98" i="1"/>
  <c r="V98" i="1" s="1"/>
  <c r="U97" i="1"/>
  <c r="V97" i="1" s="1"/>
  <c r="U96" i="1"/>
  <c r="V96" i="1" s="1"/>
  <c r="U95" i="1"/>
  <c r="V95" i="1" s="1"/>
  <c r="U94" i="1"/>
  <c r="V94" i="1" s="1"/>
  <c r="U93" i="1"/>
  <c r="V93" i="1" s="1"/>
  <c r="U92" i="1"/>
  <c r="V92" i="1" s="1"/>
  <c r="U91" i="1"/>
  <c r="V91" i="1" s="1"/>
  <c r="U90" i="1"/>
  <c r="V90" i="1" s="1"/>
  <c r="U89" i="1"/>
  <c r="V89" i="1" s="1"/>
  <c r="U88" i="1"/>
  <c r="V88" i="1" s="1"/>
  <c r="U87" i="1"/>
  <c r="V87" i="1" s="1"/>
  <c r="U86" i="1"/>
  <c r="V86" i="1" s="1"/>
  <c r="U85" i="1"/>
  <c r="V85" i="1" s="1"/>
  <c r="U84" i="1"/>
  <c r="V84" i="1" s="1"/>
  <c r="U83" i="1"/>
  <c r="V83" i="1" s="1"/>
  <c r="U82" i="1"/>
  <c r="V82" i="1" s="1"/>
  <c r="U81" i="1"/>
  <c r="V81" i="1" s="1"/>
  <c r="U80" i="1"/>
  <c r="V80" i="1" s="1"/>
  <c r="U79" i="1"/>
  <c r="V79" i="1" s="1"/>
  <c r="U78" i="1"/>
  <c r="V78" i="1" s="1"/>
  <c r="U77" i="1"/>
  <c r="V77" i="1" s="1"/>
  <c r="U76" i="1"/>
  <c r="V76" i="1" s="1"/>
  <c r="U75" i="1"/>
  <c r="V75" i="1" s="1"/>
  <c r="U74" i="1"/>
  <c r="V74" i="1" s="1"/>
  <c r="U73" i="1"/>
  <c r="V73" i="1" s="1"/>
  <c r="U72" i="1"/>
  <c r="V72" i="1" s="1"/>
  <c r="U71" i="1"/>
  <c r="V71" i="1" s="1"/>
  <c r="U70" i="1"/>
  <c r="V70" i="1" s="1"/>
  <c r="U69" i="1"/>
  <c r="V69" i="1" s="1"/>
  <c r="U68" i="1"/>
  <c r="V68" i="1" s="1"/>
  <c r="U67" i="1"/>
  <c r="V67" i="1" s="1"/>
  <c r="U66" i="1"/>
  <c r="V66" i="1" s="1"/>
  <c r="U65" i="1"/>
  <c r="V65" i="1" s="1"/>
  <c r="U64" i="1"/>
  <c r="V64" i="1" s="1"/>
  <c r="U63" i="1"/>
  <c r="V63" i="1" s="1"/>
  <c r="U62" i="1"/>
  <c r="V62" i="1" s="1"/>
  <c r="U61" i="1"/>
  <c r="V61" i="1" s="1"/>
  <c r="U60" i="1"/>
  <c r="V60" i="1" s="1"/>
  <c r="U59" i="1"/>
  <c r="V59" i="1" s="1"/>
  <c r="U58" i="1"/>
  <c r="V58" i="1" s="1"/>
  <c r="U57" i="1"/>
  <c r="V57" i="1" s="1"/>
  <c r="U56" i="1"/>
  <c r="V56" i="1" s="1"/>
  <c r="U55" i="1"/>
  <c r="V55" i="1" s="1"/>
  <c r="U54" i="1"/>
  <c r="V54" i="1" s="1"/>
  <c r="U53" i="1"/>
  <c r="V53" i="1" s="1"/>
  <c r="U52" i="1"/>
  <c r="V52" i="1" s="1"/>
  <c r="U51" i="1"/>
  <c r="V51" i="1" s="1"/>
  <c r="U50" i="1"/>
  <c r="V50" i="1" s="1"/>
  <c r="U49" i="1"/>
  <c r="V49" i="1" s="1"/>
  <c r="U48" i="1"/>
  <c r="V48" i="1" s="1"/>
  <c r="U47" i="1"/>
  <c r="V47" i="1" s="1"/>
  <c r="U46" i="1"/>
  <c r="V46" i="1" s="1"/>
  <c r="U45" i="1"/>
  <c r="V45" i="1" s="1"/>
  <c r="U44" i="1"/>
  <c r="V44" i="1" s="1"/>
  <c r="U43" i="1"/>
  <c r="V43" i="1" s="1"/>
  <c r="U42" i="1"/>
  <c r="V42" i="1" s="1"/>
  <c r="U41" i="1"/>
  <c r="V41" i="1" s="1"/>
  <c r="U40" i="1"/>
  <c r="V40" i="1" s="1"/>
  <c r="U39" i="1"/>
  <c r="V39" i="1" s="1"/>
  <c r="U38" i="1"/>
  <c r="V38" i="1" s="1"/>
  <c r="U34" i="1"/>
  <c r="V34" i="1" s="1"/>
  <c r="U33" i="1"/>
  <c r="V33" i="1" s="1"/>
  <c r="U32" i="1"/>
  <c r="V32" i="1" s="1"/>
  <c r="U31" i="1"/>
  <c r="V31" i="1" s="1"/>
  <c r="U30" i="1"/>
  <c r="V30" i="1" s="1"/>
  <c r="U29" i="1"/>
  <c r="V29" i="1" s="1"/>
  <c r="U28" i="1"/>
  <c r="V28" i="1" s="1"/>
  <c r="U27" i="1"/>
  <c r="V27" i="1" s="1"/>
  <c r="U26" i="1"/>
  <c r="V26" i="1" s="1"/>
  <c r="U25" i="1"/>
  <c r="V25" i="1" s="1"/>
  <c r="U24" i="1"/>
  <c r="V24" i="1" s="1"/>
  <c r="U23" i="1"/>
  <c r="V23" i="1" s="1"/>
  <c r="U22" i="1"/>
  <c r="V22" i="1" s="1"/>
  <c r="U21" i="1"/>
  <c r="V21" i="1" s="1"/>
  <c r="U20" i="1"/>
  <c r="V20" i="1" s="1"/>
  <c r="U19" i="1"/>
  <c r="V19" i="1" s="1"/>
  <c r="U18" i="1"/>
  <c r="V18" i="1" s="1"/>
  <c r="U17" i="1"/>
  <c r="V17" i="1" s="1"/>
  <c r="U16" i="1"/>
  <c r="V16" i="1" s="1"/>
  <c r="U15" i="1"/>
  <c r="V15" i="1" s="1"/>
  <c r="U14" i="1"/>
  <c r="V14" i="1" s="1"/>
  <c r="V35" i="1" s="1"/>
  <c r="U10" i="1"/>
  <c r="V10" i="1" s="1"/>
  <c r="V9" i="1"/>
  <c r="U9" i="1"/>
  <c r="U11" i="1" s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0" i="1"/>
  <c r="I11" i="1" s="1"/>
  <c r="I9" i="1"/>
  <c r="T11" i="1"/>
  <c r="S11" i="1"/>
  <c r="R11" i="1"/>
  <c r="Q11" i="1"/>
  <c r="P11" i="1"/>
  <c r="O11" i="1"/>
  <c r="N11" i="1"/>
  <c r="M11" i="1"/>
  <c r="L11" i="1"/>
  <c r="K11" i="1"/>
  <c r="J11" i="1"/>
  <c r="H11" i="1"/>
  <c r="G11" i="1"/>
  <c r="F11" i="1"/>
  <c r="E11" i="1"/>
  <c r="D11" i="1"/>
  <c r="C11" i="1"/>
  <c r="V142" i="1" l="1"/>
  <c r="V104" i="1"/>
  <c r="V106" i="1"/>
  <c r="V108" i="1"/>
  <c r="V110" i="1"/>
  <c r="V112" i="1"/>
  <c r="V114" i="1"/>
  <c r="V116" i="1"/>
  <c r="U35" i="1"/>
  <c r="V11" i="1"/>
</calcChain>
</file>

<file path=xl/sharedStrings.xml><?xml version="1.0" encoding="utf-8"?>
<sst xmlns="http://schemas.openxmlformats.org/spreadsheetml/2006/main" count="172" uniqueCount="151">
  <si>
    <t>Organismo Operador del Parque de la Solidaridad</t>
  </si>
  <si>
    <t xml:space="preserve">OOP -920229-FH1 </t>
  </si>
  <si>
    <t>Código</t>
  </si>
  <si>
    <t>Empleado</t>
  </si>
  <si>
    <t>Sueldo</t>
  </si>
  <si>
    <t>Despensa</t>
  </si>
  <si>
    <t>Pasaje</t>
  </si>
  <si>
    <t>Quinquenio</t>
  </si>
  <si>
    <t>*NETO*</t>
  </si>
  <si>
    <t>Navarro Duran Efrain</t>
  </si>
  <si>
    <t>Morales Sanchez Francisco Fabian</t>
  </si>
  <si>
    <t>Haro Spence Lizzeth</t>
  </si>
  <si>
    <t>Ramirez Cervantes Araceli</t>
  </si>
  <si>
    <t>Sanchez Macias Maria Irma</t>
  </si>
  <si>
    <t>Ortiz Gutierrez Leon</t>
  </si>
  <si>
    <t>Navarro Estrada Silvia Altagracia</t>
  </si>
  <si>
    <t>Padilla Coronado Ma. De Lourdes</t>
  </si>
  <si>
    <t>Ponce Cabrera Margarita</t>
  </si>
  <si>
    <t>Reyes Lujano E. Elisa</t>
  </si>
  <si>
    <t>Ruiz Rivera Maria Teresa</t>
  </si>
  <si>
    <t>Ruiz Rivera Socorro</t>
  </si>
  <si>
    <t>Zavala Barajas Luz Elena</t>
  </si>
  <si>
    <t>Anzaldo Arambula Silvia</t>
  </si>
  <si>
    <t>Cortes Hernandez Guadalupe Purificacion</t>
  </si>
  <si>
    <t>Ramirez Rojas Teresita De Jesus</t>
  </si>
  <si>
    <t>Vargas Martinez Irma</t>
  </si>
  <si>
    <t>Villalpando Franco Julia Esther</t>
  </si>
  <si>
    <t>Lopez Celedon Ma. Socorro</t>
  </si>
  <si>
    <t>Garcia Pantoja Ramon</t>
  </si>
  <si>
    <t>Robles Fonseca Cindy Liliana</t>
  </si>
  <si>
    <t>Canales Morales Claudia Lorena</t>
  </si>
  <si>
    <t>Gonzalez Pulido Pamela</t>
  </si>
  <si>
    <t>Diego Covarrubias Olga Ma. P.</t>
  </si>
  <si>
    <t>Rojas Galvez Maria Guadalupe</t>
  </si>
  <si>
    <t>Ramirez Leon Ramon</t>
  </si>
  <si>
    <t>Uribe Moreno Flor Eden</t>
  </si>
  <si>
    <t>Amaya Perez Anselmo Aaron</t>
  </si>
  <si>
    <t>Camacho Haro Victor German</t>
  </si>
  <si>
    <t>Basulto Villarreal Nicolas</t>
  </si>
  <si>
    <t>Gonzalez Delgado Francisco</t>
  </si>
  <si>
    <t>Luquin Robles Vicente Raymundo</t>
  </si>
  <si>
    <t>Limon Torres J Guadalupe</t>
  </si>
  <si>
    <t>Luna Casillas Crecencio</t>
  </si>
  <si>
    <t>Camacho Cardenas Gil</t>
  </si>
  <si>
    <t>Garcia Rendon Rogelio</t>
  </si>
  <si>
    <t>Gonzalez Aguilar Roberto</t>
  </si>
  <si>
    <t>Rangel Vazquez Luis Eduardo</t>
  </si>
  <si>
    <t>Fajardo Guerra Juan Carlos</t>
  </si>
  <si>
    <t>Juarez Enriquez Jorge Alberto</t>
  </si>
  <si>
    <t>Mora Ponce Miguel Angel</t>
  </si>
  <si>
    <t>Reynoso Chavez Jose Cruz</t>
  </si>
  <si>
    <t>Buenrostro Valeriano Jose Angel</t>
  </si>
  <si>
    <t>X Alejandre Gilberto</t>
  </si>
  <si>
    <t>Cabrera Ortega Jose Concepcion</t>
  </si>
  <si>
    <t>Arambula Carmona Alicia Teresita</t>
  </si>
  <si>
    <t>Cisneros Lujano Ma. Del Socorro</t>
  </si>
  <si>
    <t>Mendez Santiago Victor Alfonso</t>
  </si>
  <si>
    <t>Rodriguez Gomez J Angel</t>
  </si>
  <si>
    <t>Alvarez Lopez Jose Luis</t>
  </si>
  <si>
    <t>Basulto Avila Gerardo</t>
  </si>
  <si>
    <t>Bautista Vega Francisco</t>
  </si>
  <si>
    <t>Contreras Padilla Luis Enrique</t>
  </si>
  <si>
    <t>Cortez Nuño Jose Fernando</t>
  </si>
  <si>
    <t>Chavez Guzman Rodolfo</t>
  </si>
  <si>
    <t>Enriquez Enriquez Juan</t>
  </si>
  <si>
    <t>Garcia Flores Martiniano</t>
  </si>
  <si>
    <t>Gutierrez Nuñez Santana</t>
  </si>
  <si>
    <t>Juarez Gomez Jose Luis</t>
  </si>
  <si>
    <t>Limon Davalos Rodrigo</t>
  </si>
  <si>
    <t>X Gonzalez Maria De Jesus</t>
  </si>
  <si>
    <t>Lopez Lopez Jose</t>
  </si>
  <si>
    <t>Luna Garcia Martin Salvador</t>
  </si>
  <si>
    <t>Gaytan Sanchez Jose</t>
  </si>
  <si>
    <t>Mayoral Mayoral Apolonio</t>
  </si>
  <si>
    <t>Rodriguez Jauregui J Ascencion</t>
  </si>
  <si>
    <t>Sanchez Rodriguez J Guadalupe</t>
  </si>
  <si>
    <t>Gonzalez Delgado J. Trinidad</t>
  </si>
  <si>
    <t>Larios Venegas Domingo</t>
  </si>
  <si>
    <t>Lupercio Jimenez Juan Antonio</t>
  </si>
  <si>
    <t>Garcia Zamora Julio</t>
  </si>
  <si>
    <t>Silva Corona Rene</t>
  </si>
  <si>
    <t>Ascencio Alvarado Manuel</t>
  </si>
  <si>
    <t>Aguiñaga Villalobos Rafael</t>
  </si>
  <si>
    <t>Cabrera Aguilar Juan Emanuel</t>
  </si>
  <si>
    <t>Garcia Zamora J Jesus</t>
  </si>
  <si>
    <t>Gonzalez Avila Ruben</t>
  </si>
  <si>
    <t>Gonzalez Becerra Joaquin</t>
  </si>
  <si>
    <t>Campos Ayala Jose</t>
  </si>
  <si>
    <t>Lopez Alvarez Jose Juan</t>
  </si>
  <si>
    <t>Meza Segura Alicia</t>
  </si>
  <si>
    <t>Silva Torres Fernando</t>
  </si>
  <si>
    <t>Garcia Saldaña Oswaldo</t>
  </si>
  <si>
    <t>Rodriguez Martinez Mario</t>
  </si>
  <si>
    <t>Banuet Ramirez Gustavo</t>
  </si>
  <si>
    <t>Tapia Gomez Blanca Estela</t>
  </si>
  <si>
    <t>Gomez Garcia Elvira</t>
  </si>
  <si>
    <t>Gomez X Rosa Alicia</t>
  </si>
  <si>
    <t>Resendez Lopez Flora</t>
  </si>
  <si>
    <t>Aguilar Barrera Ramiro</t>
  </si>
  <si>
    <t>Gonzalez Avila Noel</t>
  </si>
  <si>
    <t>Salazar De Anda Ernesto</t>
  </si>
  <si>
    <t>Villalobos Medina Pedro</t>
  </si>
  <si>
    <t>Zuñiga Aguilar Martin</t>
  </si>
  <si>
    <t>Garcia Gutierrez Martha</t>
  </si>
  <si>
    <t>Puentes Muñoz Otilia</t>
  </si>
  <si>
    <t>Mendoza Torres Norma</t>
  </si>
  <si>
    <t>Zuñiga Alatorre Marcos</t>
  </si>
  <si>
    <t>Lopez Celedon Martin</t>
  </si>
  <si>
    <t>Diaz Chavarria Nidia Nohemi</t>
  </si>
  <si>
    <t>Perez Castañeda Alfonso Eliseo</t>
  </si>
  <si>
    <t>Reyes Ruiz Carlos Martin</t>
  </si>
  <si>
    <t>Ibarra Garcia Felipe De Jesus</t>
  </si>
  <si>
    <t>Zavala Ramirez Daniel</t>
  </si>
  <si>
    <t>Flores Sanchez Jorge Israel</t>
  </si>
  <si>
    <t>Gomez Espericueta Javier</t>
  </si>
  <si>
    <t>Arias Hernandez Omar Alejandro</t>
  </si>
  <si>
    <t>Perez Cedano Hector Manuel</t>
  </si>
  <si>
    <t>Garcia Flores Javier</t>
  </si>
  <si>
    <t>Nuñez Rodriguez Leopoldo</t>
  </si>
  <si>
    <t>Lopez Melendrez Jose Ricardo</t>
  </si>
  <si>
    <t>Chapa Rojas Jose De Jesus</t>
  </si>
  <si>
    <t>Barajas Mendoza Carlos Alberto</t>
  </si>
  <si>
    <t>Espinosa Jaimes Noe</t>
  </si>
  <si>
    <t>Chavez Lopez Alfredo</t>
  </si>
  <si>
    <t>Reyes Soto Jose Manuel</t>
  </si>
  <si>
    <t>Total Gral.</t>
  </si>
  <si>
    <t xml:space="preserve"> </t>
  </si>
  <si>
    <t xml:space="preserve">  </t>
  </si>
  <si>
    <t>1 Dirección General</t>
  </si>
  <si>
    <t>2 Administración</t>
  </si>
  <si>
    <t>3 Dir.Mantto.</t>
  </si>
  <si>
    <t>5 Montenegro</t>
  </si>
  <si>
    <t>6 Dir.Prom.Deportiva</t>
  </si>
  <si>
    <t>7 Event. Admon.</t>
  </si>
  <si>
    <t>14 Event. Dir. Gral.</t>
  </si>
  <si>
    <t>Horas 
extras</t>
  </si>
  <si>
    <t>Prima 
Domin</t>
  </si>
  <si>
    <t>*TOTAL* 
*PERCEP*</t>
  </si>
  <si>
    <t xml:space="preserve">Sub 
Empleo </t>
  </si>
  <si>
    <t>ISPT</t>
  </si>
  <si>
    <t>Cuota 
sindical</t>
  </si>
  <si>
    <t>Ptmo 
Fonacot</t>
  </si>
  <si>
    <t>Aport vol 
SEDAR</t>
  </si>
  <si>
    <t>Ajuste 
al neto</t>
  </si>
  <si>
    <t>Fon. 
Pens.</t>
  </si>
  <si>
    <t>Ptmos. 
Pens.</t>
  </si>
  <si>
    <t>Otros 
Desc</t>
  </si>
  <si>
    <t>compens.
Ispt 2012</t>
  </si>
  <si>
    <t>*Otras* 
*Deducc*</t>
  </si>
  <si>
    <t>*TOTAL* 
*DEDUCC*</t>
  </si>
  <si>
    <t xml:space="preserve">16 al 30 de Junio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</si>
</sst>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8" fillId="3" borderId="0" xfId="0" applyFont="1" applyFill="1" applyAlignment="1"/>
    <xf numFmtId="0" fontId="8" fillId="3" borderId="0" xfId="0" applyFont="1" applyFill="1"/>
    <xf numFmtId="0" fontId="2" fillId="3" borderId="0" xfId="0" applyFont="1" applyFill="1"/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3" borderId="0" xfId="0" applyFont="1" applyFill="1"/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/>
    <xf numFmtId="164" fontId="5" fillId="3" borderId="0" xfId="0" applyNumberFormat="1" applyFont="1" applyFill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164" fontId="2" fillId="3" borderId="2" xfId="0" applyNumberFormat="1" applyFont="1" applyFill="1" applyBorder="1"/>
    <xf numFmtId="164" fontId="5" fillId="3" borderId="2" xfId="0" applyNumberFormat="1" applyFont="1" applyFill="1" applyBorder="1"/>
    <xf numFmtId="164" fontId="3" fillId="3" borderId="0" xfId="0" applyNumberFormat="1" applyFont="1" applyFill="1"/>
    <xf numFmtId="164" fontId="6" fillId="3" borderId="0" xfId="0" applyNumberFormat="1" applyFont="1" applyFill="1"/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1457325</xdr:colOff>
      <xdr:row>6</xdr:row>
      <xdr:rowOff>3665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238375" cy="860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349494</xdr:colOff>
      <xdr:row>0</xdr:row>
      <xdr:rowOff>0</xdr:rowOff>
    </xdr:from>
    <xdr:to>
      <xdr:col>21</xdr:col>
      <xdr:colOff>419100</xdr:colOff>
      <xdr:row>6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6819" y="0"/>
          <a:ext cx="70778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"/>
  <sheetViews>
    <sheetView tabSelected="1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W5" sqref="W5"/>
    </sheetView>
  </sheetViews>
  <sheetFormatPr baseColWidth="10" defaultRowHeight="11.25" x14ac:dyDescent="0.2"/>
  <cols>
    <col min="1" max="1" width="11.7109375" style="1" customWidth="1"/>
    <col min="2" max="2" width="30.7109375" style="1" customWidth="1"/>
    <col min="3" max="3" width="9.5703125" style="1" bestFit="1" customWidth="1"/>
    <col min="4" max="5" width="7.85546875" style="1" bestFit="1" customWidth="1"/>
    <col min="6" max="6" width="8.85546875" style="1" bestFit="1" customWidth="1"/>
    <col min="7" max="7" width="8.7109375" style="1" bestFit="1" customWidth="1"/>
    <col min="8" max="8" width="10" style="1" bestFit="1" customWidth="1"/>
    <col min="9" max="9" width="9.5703125" style="1" bestFit="1" customWidth="1"/>
    <col min="10" max="10" width="7.140625" style="1" bestFit="1" customWidth="1"/>
    <col min="11" max="11" width="8.7109375" style="1" bestFit="1" customWidth="1"/>
    <col min="12" max="12" width="7.85546875" style="1" bestFit="1" customWidth="1"/>
    <col min="13" max="13" width="8.7109375" style="1" bestFit="1" customWidth="1"/>
    <col min="14" max="14" width="8.140625" style="1" bestFit="1" customWidth="1"/>
    <col min="15" max="15" width="6.28515625" style="1" bestFit="1" customWidth="1"/>
    <col min="16" max="16" width="8.7109375" style="1" bestFit="1" customWidth="1"/>
    <col min="17" max="17" width="9.5703125" style="1" bestFit="1" customWidth="1"/>
    <col min="18" max="18" width="6.5703125" style="1" bestFit="1" customWidth="1"/>
    <col min="19" max="19" width="8.85546875" style="1" bestFit="1" customWidth="1"/>
    <col min="20" max="20" width="7.85546875" style="1" bestFit="1" customWidth="1"/>
    <col min="21" max="22" width="9.5703125" style="1" bestFit="1" customWidth="1"/>
    <col min="23" max="16384" width="11.42578125" style="1"/>
  </cols>
  <sheetData>
    <row r="1" spans="1:22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x14ac:dyDescent="0.2">
      <c r="A2" s="20" t="s">
        <v>150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x14ac:dyDescent="0.2">
      <c r="A4" s="4"/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23.25" thickBot="1" x14ac:dyDescent="0.25">
      <c r="A7" s="7" t="s">
        <v>2</v>
      </c>
      <c r="B7" s="7" t="s">
        <v>3</v>
      </c>
      <c r="C7" s="7" t="s">
        <v>4</v>
      </c>
      <c r="D7" s="7" t="s">
        <v>135</v>
      </c>
      <c r="E7" s="7" t="s">
        <v>136</v>
      </c>
      <c r="F7" s="7" t="s">
        <v>5</v>
      </c>
      <c r="G7" s="7" t="s">
        <v>6</v>
      </c>
      <c r="H7" s="7" t="s">
        <v>7</v>
      </c>
      <c r="I7" s="8" t="s">
        <v>137</v>
      </c>
      <c r="J7" s="7" t="s">
        <v>138</v>
      </c>
      <c r="K7" s="7" t="s">
        <v>139</v>
      </c>
      <c r="L7" s="7" t="s">
        <v>140</v>
      </c>
      <c r="M7" s="7" t="s">
        <v>141</v>
      </c>
      <c r="N7" s="7" t="s">
        <v>142</v>
      </c>
      <c r="O7" s="7" t="s">
        <v>143</v>
      </c>
      <c r="P7" s="7" t="s">
        <v>144</v>
      </c>
      <c r="Q7" s="7" t="s">
        <v>145</v>
      </c>
      <c r="R7" s="7" t="s">
        <v>146</v>
      </c>
      <c r="S7" s="7" t="s">
        <v>147</v>
      </c>
      <c r="T7" s="8" t="s">
        <v>148</v>
      </c>
      <c r="U7" s="8" t="s">
        <v>149</v>
      </c>
      <c r="V7" s="9" t="s">
        <v>8</v>
      </c>
    </row>
    <row r="8" spans="1:22" ht="12" thickTop="1" x14ac:dyDescent="0.2">
      <c r="A8" s="10" t="s">
        <v>128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x14ac:dyDescent="0.2">
      <c r="A9" s="11">
        <v>100</v>
      </c>
      <c r="B9" s="6" t="s">
        <v>9</v>
      </c>
      <c r="C9" s="12">
        <v>27637.05</v>
      </c>
      <c r="D9" s="12">
        <v>0</v>
      </c>
      <c r="E9" s="12">
        <v>0</v>
      </c>
      <c r="F9" s="12">
        <v>717</v>
      </c>
      <c r="G9" s="12">
        <v>574.07000000000005</v>
      </c>
      <c r="H9" s="12">
        <v>0</v>
      </c>
      <c r="I9" s="12">
        <f>SUM(C9:H9)</f>
        <v>28928.12</v>
      </c>
      <c r="J9" s="12">
        <v>0</v>
      </c>
      <c r="K9" s="12">
        <v>6863.09</v>
      </c>
      <c r="L9" s="12">
        <v>0</v>
      </c>
      <c r="M9" s="12">
        <v>0</v>
      </c>
      <c r="N9" s="12">
        <v>0</v>
      </c>
      <c r="O9" s="13">
        <v>-0.14000000000000001</v>
      </c>
      <c r="P9" s="12">
        <v>2349.15</v>
      </c>
      <c r="Q9" s="12">
        <v>4524.82</v>
      </c>
      <c r="R9" s="12">
        <v>0</v>
      </c>
      <c r="S9" s="12">
        <v>0</v>
      </c>
      <c r="T9" s="12">
        <v>0</v>
      </c>
      <c r="U9" s="12">
        <f>SUM(J9:T9)</f>
        <v>13736.92</v>
      </c>
      <c r="V9" s="12">
        <f>SUM(I9-U9)</f>
        <v>15191.199999999999</v>
      </c>
    </row>
    <row r="10" spans="1:22" x14ac:dyDescent="0.2">
      <c r="A10" s="14">
        <v>108</v>
      </c>
      <c r="B10" s="15" t="s">
        <v>10</v>
      </c>
      <c r="C10" s="16">
        <v>5876.85</v>
      </c>
      <c r="D10" s="16">
        <v>0</v>
      </c>
      <c r="E10" s="16">
        <v>0</v>
      </c>
      <c r="F10" s="16">
        <v>366.86</v>
      </c>
      <c r="G10" s="16">
        <v>294.75</v>
      </c>
      <c r="H10" s="16">
        <v>0</v>
      </c>
      <c r="I10" s="16">
        <f>SUM(C10:H10)</f>
        <v>6538.46</v>
      </c>
      <c r="J10" s="16">
        <v>0</v>
      </c>
      <c r="K10" s="16">
        <v>849.36</v>
      </c>
      <c r="L10" s="16">
        <v>0</v>
      </c>
      <c r="M10" s="16">
        <v>0</v>
      </c>
      <c r="N10" s="16">
        <v>0</v>
      </c>
      <c r="O10" s="17">
        <v>-0.03</v>
      </c>
      <c r="P10" s="16">
        <v>499.53</v>
      </c>
      <c r="Q10" s="16">
        <v>0</v>
      </c>
      <c r="R10" s="16">
        <v>0</v>
      </c>
      <c r="S10" s="16">
        <v>0</v>
      </c>
      <c r="T10" s="16">
        <v>0</v>
      </c>
      <c r="U10" s="16">
        <f>SUM(J10:T10)</f>
        <v>1348.8600000000001</v>
      </c>
      <c r="V10" s="16">
        <f>SUM(I10-U10)</f>
        <v>5189.6000000000004</v>
      </c>
    </row>
    <row r="11" spans="1:22" x14ac:dyDescent="0.2">
      <c r="A11" s="6"/>
      <c r="B11" s="6"/>
      <c r="C11" s="18">
        <f>SUM(C9:C10)</f>
        <v>33513.9</v>
      </c>
      <c r="D11" s="18">
        <f t="shared" ref="D11:V11" si="0">SUM(D9:D10)</f>
        <v>0</v>
      </c>
      <c r="E11" s="18">
        <f t="shared" si="0"/>
        <v>0</v>
      </c>
      <c r="F11" s="18">
        <f t="shared" si="0"/>
        <v>1083.8600000000001</v>
      </c>
      <c r="G11" s="18">
        <f t="shared" si="0"/>
        <v>868.82</v>
      </c>
      <c r="H11" s="18">
        <f t="shared" si="0"/>
        <v>0</v>
      </c>
      <c r="I11" s="18">
        <f t="shared" si="0"/>
        <v>35466.58</v>
      </c>
      <c r="J11" s="18">
        <f t="shared" si="0"/>
        <v>0</v>
      </c>
      <c r="K11" s="18">
        <f t="shared" si="0"/>
        <v>7712.45</v>
      </c>
      <c r="L11" s="18">
        <f t="shared" si="0"/>
        <v>0</v>
      </c>
      <c r="M11" s="18">
        <f t="shared" si="0"/>
        <v>0</v>
      </c>
      <c r="N11" s="18">
        <f t="shared" si="0"/>
        <v>0</v>
      </c>
      <c r="O11" s="18">
        <f t="shared" si="0"/>
        <v>-0.17</v>
      </c>
      <c r="P11" s="18">
        <f t="shared" si="0"/>
        <v>2848.6800000000003</v>
      </c>
      <c r="Q11" s="18">
        <f t="shared" si="0"/>
        <v>4524.82</v>
      </c>
      <c r="R11" s="18">
        <f t="shared" si="0"/>
        <v>0</v>
      </c>
      <c r="S11" s="18">
        <f t="shared" si="0"/>
        <v>0</v>
      </c>
      <c r="T11" s="18">
        <f t="shared" si="0"/>
        <v>0</v>
      </c>
      <c r="U11" s="18">
        <f t="shared" si="0"/>
        <v>15085.78</v>
      </c>
      <c r="V11" s="18">
        <f t="shared" si="0"/>
        <v>20380.8</v>
      </c>
    </row>
    <row r="12" spans="1:22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x14ac:dyDescent="0.2">
      <c r="A13" s="10" t="s">
        <v>129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x14ac:dyDescent="0.2">
      <c r="A14" s="11">
        <v>202</v>
      </c>
      <c r="B14" s="6" t="s">
        <v>11</v>
      </c>
      <c r="C14" s="12">
        <v>15514.2</v>
      </c>
      <c r="D14" s="12">
        <v>0</v>
      </c>
      <c r="E14" s="12">
        <v>0</v>
      </c>
      <c r="F14" s="12">
        <v>451.28</v>
      </c>
      <c r="G14" s="12">
        <v>353.08</v>
      </c>
      <c r="H14" s="12">
        <v>64.760000000000005</v>
      </c>
      <c r="I14" s="12">
        <f t="shared" ref="I14:I34" si="1">SUM(C14:H14)</f>
        <v>16383.320000000002</v>
      </c>
      <c r="J14" s="12">
        <v>0</v>
      </c>
      <c r="K14" s="12">
        <v>3099.65</v>
      </c>
      <c r="L14" s="12">
        <v>0</v>
      </c>
      <c r="M14" s="12">
        <v>0</v>
      </c>
      <c r="N14" s="12">
        <v>0</v>
      </c>
      <c r="O14" s="12">
        <v>0.16</v>
      </c>
      <c r="P14" s="12">
        <v>1318.71</v>
      </c>
      <c r="Q14" s="12">
        <v>5172</v>
      </c>
      <c r="R14" s="12">
        <v>0</v>
      </c>
      <c r="S14" s="12">
        <v>0</v>
      </c>
      <c r="T14" s="12">
        <v>0</v>
      </c>
      <c r="U14" s="12">
        <f t="shared" ref="U14:U34" si="2">SUM(J14:T14)</f>
        <v>9590.52</v>
      </c>
      <c r="V14" s="12">
        <f t="shared" ref="V14:V34" si="3">SUM(I14-U14)</f>
        <v>6792.8000000000011</v>
      </c>
    </row>
    <row r="15" spans="1:22" x14ac:dyDescent="0.2">
      <c r="A15" s="11">
        <v>203</v>
      </c>
      <c r="B15" s="6" t="s">
        <v>12</v>
      </c>
      <c r="C15" s="12">
        <v>6833.55</v>
      </c>
      <c r="D15" s="12">
        <v>0</v>
      </c>
      <c r="E15" s="12">
        <v>0</v>
      </c>
      <c r="F15" s="12">
        <v>360.87</v>
      </c>
      <c r="G15" s="12">
        <v>244.37</v>
      </c>
      <c r="H15" s="12">
        <v>129.52000000000001</v>
      </c>
      <c r="I15" s="12">
        <f t="shared" si="1"/>
        <v>7568.31</v>
      </c>
      <c r="J15" s="12">
        <v>0</v>
      </c>
      <c r="K15" s="12">
        <v>1069.33</v>
      </c>
      <c r="L15" s="12">
        <v>0</v>
      </c>
      <c r="M15" s="12">
        <v>0</v>
      </c>
      <c r="N15" s="12">
        <v>0</v>
      </c>
      <c r="O15" s="12">
        <v>0.1</v>
      </c>
      <c r="P15" s="12">
        <v>580.85</v>
      </c>
      <c r="Q15" s="12">
        <v>3426.03</v>
      </c>
      <c r="R15" s="12">
        <v>0</v>
      </c>
      <c r="S15" s="12">
        <v>0</v>
      </c>
      <c r="T15" s="12">
        <v>0</v>
      </c>
      <c r="U15" s="12">
        <f t="shared" si="2"/>
        <v>5076.3099999999995</v>
      </c>
      <c r="V15" s="12">
        <f t="shared" si="3"/>
        <v>2492.0000000000009</v>
      </c>
    </row>
    <row r="16" spans="1:22" x14ac:dyDescent="0.2">
      <c r="A16" s="11">
        <v>204</v>
      </c>
      <c r="B16" s="6" t="s">
        <v>13</v>
      </c>
      <c r="C16" s="12">
        <v>6533.55</v>
      </c>
      <c r="D16" s="12">
        <v>0</v>
      </c>
      <c r="E16" s="12">
        <v>217.78</v>
      </c>
      <c r="F16" s="12">
        <v>360.87</v>
      </c>
      <c r="G16" s="12">
        <v>244.37</v>
      </c>
      <c r="H16" s="12">
        <v>97.14</v>
      </c>
      <c r="I16" s="12">
        <f t="shared" si="1"/>
        <v>7453.71</v>
      </c>
      <c r="J16" s="12">
        <v>0</v>
      </c>
      <c r="K16" s="12">
        <v>1044.8499999999999</v>
      </c>
      <c r="L16" s="12">
        <v>0</v>
      </c>
      <c r="M16" s="12">
        <v>0</v>
      </c>
      <c r="N16" s="12">
        <v>0</v>
      </c>
      <c r="O16" s="12">
        <v>0.01</v>
      </c>
      <c r="P16" s="12">
        <v>555.35</v>
      </c>
      <c r="Q16" s="12">
        <v>3267</v>
      </c>
      <c r="R16" s="12">
        <v>0</v>
      </c>
      <c r="S16" s="13">
        <v>-573.5</v>
      </c>
      <c r="T16" s="12">
        <v>0</v>
      </c>
      <c r="U16" s="12">
        <f t="shared" si="2"/>
        <v>4293.71</v>
      </c>
      <c r="V16" s="12">
        <f t="shared" si="3"/>
        <v>3160</v>
      </c>
    </row>
    <row r="17" spans="1:22" x14ac:dyDescent="0.2">
      <c r="A17" s="11">
        <v>205</v>
      </c>
      <c r="B17" s="6" t="s">
        <v>14</v>
      </c>
      <c r="C17" s="12">
        <v>6075.15</v>
      </c>
      <c r="D17" s="12">
        <v>0</v>
      </c>
      <c r="E17" s="12">
        <v>0</v>
      </c>
      <c r="F17" s="12">
        <v>295.36</v>
      </c>
      <c r="G17" s="12">
        <v>272.7</v>
      </c>
      <c r="H17" s="12">
        <v>161.9</v>
      </c>
      <c r="I17" s="12">
        <f t="shared" si="1"/>
        <v>6805.1099999999988</v>
      </c>
      <c r="J17" s="12">
        <v>0</v>
      </c>
      <c r="K17" s="12">
        <v>906.31</v>
      </c>
      <c r="L17" s="12">
        <v>0</v>
      </c>
      <c r="M17" s="12">
        <v>0</v>
      </c>
      <c r="N17" s="12">
        <v>0</v>
      </c>
      <c r="O17" s="12">
        <v>0.01</v>
      </c>
      <c r="P17" s="12">
        <v>516.39</v>
      </c>
      <c r="Q17" s="12">
        <v>1250</v>
      </c>
      <c r="R17" s="12">
        <v>0</v>
      </c>
      <c r="S17" s="12">
        <v>0</v>
      </c>
      <c r="T17" s="12">
        <v>0</v>
      </c>
      <c r="U17" s="12">
        <f t="shared" si="2"/>
        <v>2672.71</v>
      </c>
      <c r="V17" s="12">
        <f t="shared" si="3"/>
        <v>4132.3999999999987</v>
      </c>
    </row>
    <row r="18" spans="1:22" x14ac:dyDescent="0.2">
      <c r="A18" s="11">
        <v>210</v>
      </c>
      <c r="B18" s="6" t="s">
        <v>15</v>
      </c>
      <c r="C18" s="12">
        <v>3186.6</v>
      </c>
      <c r="D18" s="12">
        <v>0</v>
      </c>
      <c r="E18" s="12">
        <v>106.21</v>
      </c>
      <c r="F18" s="12">
        <v>239.43</v>
      </c>
      <c r="G18" s="12">
        <v>158.49</v>
      </c>
      <c r="H18" s="12">
        <v>129.52000000000001</v>
      </c>
      <c r="I18" s="12">
        <f t="shared" si="1"/>
        <v>3820.2499999999995</v>
      </c>
      <c r="J18" s="12">
        <v>0</v>
      </c>
      <c r="K18" s="12">
        <v>320.27999999999997</v>
      </c>
      <c r="L18" s="12">
        <v>31.86</v>
      </c>
      <c r="M18" s="12">
        <v>0</v>
      </c>
      <c r="N18" s="12">
        <v>0</v>
      </c>
      <c r="O18" s="13">
        <v>-0.15</v>
      </c>
      <c r="P18" s="12">
        <v>270.86</v>
      </c>
      <c r="Q18" s="12">
        <v>1135</v>
      </c>
      <c r="R18" s="12">
        <v>0</v>
      </c>
      <c r="S18" s="12">
        <v>0</v>
      </c>
      <c r="T18" s="12">
        <v>0</v>
      </c>
      <c r="U18" s="12">
        <f t="shared" si="2"/>
        <v>1757.85</v>
      </c>
      <c r="V18" s="12">
        <f t="shared" si="3"/>
        <v>2062.3999999999996</v>
      </c>
    </row>
    <row r="19" spans="1:22" x14ac:dyDescent="0.2">
      <c r="A19" s="11">
        <v>211</v>
      </c>
      <c r="B19" s="6" t="s">
        <v>16</v>
      </c>
      <c r="C19" s="12">
        <v>3186.6</v>
      </c>
      <c r="D19" s="12">
        <v>0</v>
      </c>
      <c r="E19" s="12">
        <v>0</v>
      </c>
      <c r="F19" s="12">
        <v>239.43</v>
      </c>
      <c r="G19" s="12">
        <v>158.49</v>
      </c>
      <c r="H19" s="12">
        <v>97.14</v>
      </c>
      <c r="I19" s="12">
        <f t="shared" si="1"/>
        <v>3681.6599999999994</v>
      </c>
      <c r="J19" s="12">
        <v>0</v>
      </c>
      <c r="K19" s="12">
        <v>298.11</v>
      </c>
      <c r="L19" s="12">
        <v>31.86</v>
      </c>
      <c r="M19" s="12">
        <v>0</v>
      </c>
      <c r="N19" s="12">
        <v>0</v>
      </c>
      <c r="O19" s="12">
        <v>7.0000000000000007E-2</v>
      </c>
      <c r="P19" s="12">
        <v>270.86</v>
      </c>
      <c r="Q19" s="12">
        <v>828.16</v>
      </c>
      <c r="R19" s="12">
        <v>0</v>
      </c>
      <c r="S19" s="12">
        <v>0</v>
      </c>
      <c r="T19" s="12">
        <v>0</v>
      </c>
      <c r="U19" s="12">
        <f t="shared" si="2"/>
        <v>1429.06</v>
      </c>
      <c r="V19" s="12">
        <f t="shared" si="3"/>
        <v>2252.5999999999995</v>
      </c>
    </row>
    <row r="20" spans="1:22" x14ac:dyDescent="0.2">
      <c r="A20" s="11">
        <v>212</v>
      </c>
      <c r="B20" s="6" t="s">
        <v>17</v>
      </c>
      <c r="C20" s="12">
        <v>3186.6</v>
      </c>
      <c r="D20" s="12">
        <v>0</v>
      </c>
      <c r="E20" s="12">
        <v>0</v>
      </c>
      <c r="F20" s="12">
        <v>239.43</v>
      </c>
      <c r="G20" s="12">
        <v>158.49</v>
      </c>
      <c r="H20" s="12">
        <v>97.14</v>
      </c>
      <c r="I20" s="12">
        <f t="shared" si="1"/>
        <v>3681.6599999999994</v>
      </c>
      <c r="J20" s="12">
        <v>0</v>
      </c>
      <c r="K20" s="12">
        <v>298.11</v>
      </c>
      <c r="L20" s="12">
        <v>31.86</v>
      </c>
      <c r="M20" s="12">
        <v>0</v>
      </c>
      <c r="N20" s="12">
        <v>0</v>
      </c>
      <c r="O20" s="13">
        <v>-0.17</v>
      </c>
      <c r="P20" s="12">
        <v>270.86</v>
      </c>
      <c r="Q20" s="12">
        <v>946</v>
      </c>
      <c r="R20" s="12">
        <v>0</v>
      </c>
      <c r="S20" s="12">
        <v>0</v>
      </c>
      <c r="T20" s="12">
        <v>0</v>
      </c>
      <c r="U20" s="12">
        <f t="shared" si="2"/>
        <v>1546.66</v>
      </c>
      <c r="V20" s="12">
        <f t="shared" si="3"/>
        <v>2134.9999999999991</v>
      </c>
    </row>
    <row r="21" spans="1:22" x14ac:dyDescent="0.2">
      <c r="A21" s="11">
        <v>213</v>
      </c>
      <c r="B21" s="6" t="s">
        <v>18</v>
      </c>
      <c r="C21" s="12">
        <v>3186.6</v>
      </c>
      <c r="D21" s="12">
        <v>0</v>
      </c>
      <c r="E21" s="12">
        <v>53.11</v>
      </c>
      <c r="F21" s="12">
        <v>239.43</v>
      </c>
      <c r="G21" s="12">
        <v>158.49</v>
      </c>
      <c r="H21" s="12">
        <v>129.52000000000001</v>
      </c>
      <c r="I21" s="12">
        <f t="shared" si="1"/>
        <v>3767.15</v>
      </c>
      <c r="J21" s="12">
        <v>0</v>
      </c>
      <c r="K21" s="12">
        <v>311.79000000000002</v>
      </c>
      <c r="L21" s="12">
        <v>31.86</v>
      </c>
      <c r="M21" s="12">
        <v>0</v>
      </c>
      <c r="N21" s="12">
        <v>0</v>
      </c>
      <c r="O21" s="13">
        <v>-0.16</v>
      </c>
      <c r="P21" s="12">
        <v>270.86</v>
      </c>
      <c r="Q21" s="12">
        <v>906</v>
      </c>
      <c r="R21" s="12">
        <v>0</v>
      </c>
      <c r="S21" s="12">
        <v>0</v>
      </c>
      <c r="T21" s="12">
        <v>0</v>
      </c>
      <c r="U21" s="12">
        <f t="shared" si="2"/>
        <v>1520.35</v>
      </c>
      <c r="V21" s="12">
        <f t="shared" si="3"/>
        <v>2246.8000000000002</v>
      </c>
    </row>
    <row r="22" spans="1:22" x14ac:dyDescent="0.2">
      <c r="A22" s="11">
        <v>214</v>
      </c>
      <c r="B22" s="6" t="s">
        <v>19</v>
      </c>
      <c r="C22" s="12">
        <v>3186.6</v>
      </c>
      <c r="D22" s="12">
        <v>0</v>
      </c>
      <c r="E22" s="12">
        <v>106.21</v>
      </c>
      <c r="F22" s="12">
        <v>239.43</v>
      </c>
      <c r="G22" s="12">
        <v>158.49</v>
      </c>
      <c r="H22" s="12">
        <v>129.52000000000001</v>
      </c>
      <c r="I22" s="12">
        <f t="shared" si="1"/>
        <v>3820.2499999999995</v>
      </c>
      <c r="J22" s="12">
        <v>0</v>
      </c>
      <c r="K22" s="12">
        <v>320.27999999999997</v>
      </c>
      <c r="L22" s="12">
        <v>31.86</v>
      </c>
      <c r="M22" s="12">
        <v>0</v>
      </c>
      <c r="N22" s="12">
        <v>0</v>
      </c>
      <c r="O22" s="12">
        <v>0.05</v>
      </c>
      <c r="P22" s="12">
        <v>270.86</v>
      </c>
      <c r="Q22" s="12">
        <v>0</v>
      </c>
      <c r="R22" s="12">
        <v>0</v>
      </c>
      <c r="S22" s="12">
        <v>0</v>
      </c>
      <c r="T22" s="12">
        <v>0</v>
      </c>
      <c r="U22" s="12">
        <f t="shared" si="2"/>
        <v>623.04999999999995</v>
      </c>
      <c r="V22" s="12">
        <f t="shared" si="3"/>
        <v>3197.2</v>
      </c>
    </row>
    <row r="23" spans="1:22" x14ac:dyDescent="0.2">
      <c r="A23" s="11">
        <v>215</v>
      </c>
      <c r="B23" s="6" t="s">
        <v>20</v>
      </c>
      <c r="C23" s="12">
        <v>3186.6</v>
      </c>
      <c r="D23" s="12">
        <v>0</v>
      </c>
      <c r="E23" s="12">
        <v>106.21</v>
      </c>
      <c r="F23" s="12">
        <v>239.43</v>
      </c>
      <c r="G23" s="12">
        <v>158.49</v>
      </c>
      <c r="H23" s="12">
        <v>97.14</v>
      </c>
      <c r="I23" s="12">
        <f t="shared" si="1"/>
        <v>3787.8699999999994</v>
      </c>
      <c r="J23" s="12">
        <v>0</v>
      </c>
      <c r="K23" s="12">
        <v>315.10000000000002</v>
      </c>
      <c r="L23" s="12">
        <v>31.86</v>
      </c>
      <c r="M23" s="12">
        <v>0</v>
      </c>
      <c r="N23" s="12">
        <v>0</v>
      </c>
      <c r="O23" s="12">
        <v>0.05</v>
      </c>
      <c r="P23" s="12">
        <v>270.86</v>
      </c>
      <c r="Q23" s="12">
        <v>1138</v>
      </c>
      <c r="R23" s="12">
        <v>0</v>
      </c>
      <c r="S23" s="12">
        <v>0</v>
      </c>
      <c r="T23" s="12">
        <v>0</v>
      </c>
      <c r="U23" s="12">
        <f t="shared" si="2"/>
        <v>1755.8700000000001</v>
      </c>
      <c r="V23" s="12">
        <f t="shared" si="3"/>
        <v>2031.9999999999993</v>
      </c>
    </row>
    <row r="24" spans="1:22" x14ac:dyDescent="0.2">
      <c r="A24" s="11">
        <v>216</v>
      </c>
      <c r="B24" s="6" t="s">
        <v>21</v>
      </c>
      <c r="C24" s="12">
        <v>3186.6</v>
      </c>
      <c r="D24" s="12">
        <v>0</v>
      </c>
      <c r="E24" s="12">
        <v>53.11</v>
      </c>
      <c r="F24" s="12">
        <v>239.43</v>
      </c>
      <c r="G24" s="12">
        <v>158.49</v>
      </c>
      <c r="H24" s="12">
        <v>129.52000000000001</v>
      </c>
      <c r="I24" s="12">
        <f t="shared" si="1"/>
        <v>3767.15</v>
      </c>
      <c r="J24" s="12">
        <v>0</v>
      </c>
      <c r="K24" s="12">
        <v>311.79000000000002</v>
      </c>
      <c r="L24" s="12">
        <v>31.86</v>
      </c>
      <c r="M24" s="12">
        <v>0</v>
      </c>
      <c r="N24" s="12">
        <v>0</v>
      </c>
      <c r="O24" s="13">
        <v>-0.16</v>
      </c>
      <c r="P24" s="12">
        <v>270.86</v>
      </c>
      <c r="Q24" s="12">
        <v>1929</v>
      </c>
      <c r="R24" s="12">
        <v>0</v>
      </c>
      <c r="S24" s="12">
        <v>0</v>
      </c>
      <c r="T24" s="12">
        <v>0</v>
      </c>
      <c r="U24" s="12">
        <f t="shared" si="2"/>
        <v>2543.35</v>
      </c>
      <c r="V24" s="12">
        <f t="shared" si="3"/>
        <v>1223.8000000000002</v>
      </c>
    </row>
    <row r="25" spans="1:22" x14ac:dyDescent="0.2">
      <c r="A25" s="11">
        <v>217</v>
      </c>
      <c r="B25" s="6" t="s">
        <v>22</v>
      </c>
      <c r="C25" s="12">
        <v>3186.6</v>
      </c>
      <c r="D25" s="12">
        <v>0</v>
      </c>
      <c r="E25" s="12">
        <v>53.11</v>
      </c>
      <c r="F25" s="12">
        <v>239.43</v>
      </c>
      <c r="G25" s="12">
        <v>158.49</v>
      </c>
      <c r="H25" s="12">
        <v>97.14</v>
      </c>
      <c r="I25" s="12">
        <f t="shared" si="1"/>
        <v>3734.77</v>
      </c>
      <c r="J25" s="12">
        <v>0</v>
      </c>
      <c r="K25" s="12">
        <v>306.61</v>
      </c>
      <c r="L25" s="12">
        <v>31.86</v>
      </c>
      <c r="M25" s="12">
        <v>0</v>
      </c>
      <c r="N25" s="12">
        <v>0</v>
      </c>
      <c r="O25" s="13">
        <v>-0.15</v>
      </c>
      <c r="P25" s="12">
        <v>270.86</v>
      </c>
      <c r="Q25" s="12">
        <v>0</v>
      </c>
      <c r="R25" s="12">
        <v>0</v>
      </c>
      <c r="S25" s="13">
        <v>-104.81</v>
      </c>
      <c r="T25" s="12">
        <v>0</v>
      </c>
      <c r="U25" s="12">
        <f t="shared" si="2"/>
        <v>504.37000000000006</v>
      </c>
      <c r="V25" s="12">
        <f t="shared" si="3"/>
        <v>3230.4</v>
      </c>
    </row>
    <row r="26" spans="1:22" x14ac:dyDescent="0.2">
      <c r="A26" s="11">
        <v>218</v>
      </c>
      <c r="B26" s="6" t="s">
        <v>23</v>
      </c>
      <c r="C26" s="12">
        <v>2627.4</v>
      </c>
      <c r="D26" s="12">
        <v>0</v>
      </c>
      <c r="E26" s="12">
        <v>87.57</v>
      </c>
      <c r="F26" s="12">
        <v>209.07</v>
      </c>
      <c r="G26" s="12">
        <v>139.72</v>
      </c>
      <c r="H26" s="12">
        <v>97.14</v>
      </c>
      <c r="I26" s="12">
        <f t="shared" si="1"/>
        <v>3160.9</v>
      </c>
      <c r="J26" s="12">
        <v>0</v>
      </c>
      <c r="K26" s="12">
        <v>114.76</v>
      </c>
      <c r="L26" s="12">
        <v>26.27</v>
      </c>
      <c r="M26" s="12">
        <v>0</v>
      </c>
      <c r="N26" s="12">
        <v>0</v>
      </c>
      <c r="O26" s="12">
        <v>0.1</v>
      </c>
      <c r="P26" s="12">
        <v>223.33</v>
      </c>
      <c r="Q26" s="12">
        <v>643</v>
      </c>
      <c r="R26" s="12">
        <v>0</v>
      </c>
      <c r="S26" s="13">
        <v>-114.76</v>
      </c>
      <c r="T26" s="12">
        <v>0</v>
      </c>
      <c r="U26" s="12">
        <f t="shared" si="2"/>
        <v>892.7</v>
      </c>
      <c r="V26" s="12">
        <f t="shared" si="3"/>
        <v>2268.1999999999998</v>
      </c>
    </row>
    <row r="27" spans="1:22" x14ac:dyDescent="0.2">
      <c r="A27" s="11">
        <v>220</v>
      </c>
      <c r="B27" s="6" t="s">
        <v>24</v>
      </c>
      <c r="C27" s="12">
        <v>2627.4</v>
      </c>
      <c r="D27" s="12">
        <v>0</v>
      </c>
      <c r="E27" s="12">
        <v>87.57</v>
      </c>
      <c r="F27" s="12">
        <v>209.07</v>
      </c>
      <c r="G27" s="12">
        <v>139.72</v>
      </c>
      <c r="H27" s="12">
        <v>97.14</v>
      </c>
      <c r="I27" s="12">
        <f t="shared" si="1"/>
        <v>3160.9</v>
      </c>
      <c r="J27" s="12">
        <v>0</v>
      </c>
      <c r="K27" s="12">
        <v>114.76</v>
      </c>
      <c r="L27" s="12">
        <v>26.27</v>
      </c>
      <c r="M27" s="12">
        <v>0</v>
      </c>
      <c r="N27" s="12">
        <v>0</v>
      </c>
      <c r="O27" s="12">
        <v>0.1</v>
      </c>
      <c r="P27" s="12">
        <v>223.33</v>
      </c>
      <c r="Q27" s="12">
        <v>500</v>
      </c>
      <c r="R27" s="12">
        <v>0</v>
      </c>
      <c r="S27" s="13">
        <v>-114.76</v>
      </c>
      <c r="T27" s="12">
        <v>0</v>
      </c>
      <c r="U27" s="12">
        <f t="shared" si="2"/>
        <v>749.7</v>
      </c>
      <c r="V27" s="12">
        <f t="shared" si="3"/>
        <v>2411.1999999999998</v>
      </c>
    </row>
    <row r="28" spans="1:22" x14ac:dyDescent="0.2">
      <c r="A28" s="11">
        <v>222</v>
      </c>
      <c r="B28" s="6" t="s">
        <v>25</v>
      </c>
      <c r="C28" s="12">
        <v>3186.6</v>
      </c>
      <c r="D28" s="12">
        <v>0</v>
      </c>
      <c r="E28" s="12">
        <v>87.57</v>
      </c>
      <c r="F28" s="12">
        <v>239.43</v>
      </c>
      <c r="G28" s="12">
        <v>158.49</v>
      </c>
      <c r="H28" s="12">
        <v>97.14</v>
      </c>
      <c r="I28" s="12">
        <f t="shared" si="1"/>
        <v>3769.23</v>
      </c>
      <c r="J28" s="12">
        <v>0</v>
      </c>
      <c r="K28" s="12">
        <v>312.12</v>
      </c>
      <c r="L28" s="12">
        <v>31.86</v>
      </c>
      <c r="M28" s="12">
        <v>0</v>
      </c>
      <c r="N28" s="12">
        <v>0</v>
      </c>
      <c r="O28" s="13">
        <v>-0.09</v>
      </c>
      <c r="P28" s="12">
        <v>270.86</v>
      </c>
      <c r="Q28" s="12">
        <v>1528.48</v>
      </c>
      <c r="R28" s="12">
        <v>0</v>
      </c>
      <c r="S28" s="12">
        <v>0</v>
      </c>
      <c r="T28" s="12">
        <v>0</v>
      </c>
      <c r="U28" s="12">
        <f t="shared" si="2"/>
        <v>2143.23</v>
      </c>
      <c r="V28" s="12">
        <f t="shared" si="3"/>
        <v>1626</v>
      </c>
    </row>
    <row r="29" spans="1:22" x14ac:dyDescent="0.2">
      <c r="A29" s="11">
        <v>223</v>
      </c>
      <c r="B29" s="6" t="s">
        <v>26</v>
      </c>
      <c r="C29" s="12">
        <v>2627.4</v>
      </c>
      <c r="D29" s="12">
        <v>0</v>
      </c>
      <c r="E29" s="12">
        <v>87.57</v>
      </c>
      <c r="F29" s="12">
        <v>209.07</v>
      </c>
      <c r="G29" s="12">
        <v>139.72</v>
      </c>
      <c r="H29" s="12">
        <v>97.14</v>
      </c>
      <c r="I29" s="12">
        <f t="shared" si="1"/>
        <v>3160.9</v>
      </c>
      <c r="J29" s="12">
        <v>0</v>
      </c>
      <c r="K29" s="12">
        <v>114.76</v>
      </c>
      <c r="L29" s="12">
        <v>26.27</v>
      </c>
      <c r="M29" s="12">
        <v>0</v>
      </c>
      <c r="N29" s="12">
        <v>0</v>
      </c>
      <c r="O29" s="12">
        <v>0.1</v>
      </c>
      <c r="P29" s="12">
        <v>223.33</v>
      </c>
      <c r="Q29" s="12">
        <v>759</v>
      </c>
      <c r="R29" s="12">
        <v>0</v>
      </c>
      <c r="S29" s="13">
        <v>-114.76</v>
      </c>
      <c r="T29" s="12">
        <v>0</v>
      </c>
      <c r="U29" s="12">
        <f t="shared" si="2"/>
        <v>1008.7</v>
      </c>
      <c r="V29" s="12">
        <f t="shared" si="3"/>
        <v>2152.1999999999998</v>
      </c>
    </row>
    <row r="30" spans="1:22" x14ac:dyDescent="0.2">
      <c r="A30" s="11">
        <v>230</v>
      </c>
      <c r="B30" s="6" t="s">
        <v>27</v>
      </c>
      <c r="C30" s="12">
        <v>2627.4</v>
      </c>
      <c r="D30" s="12">
        <v>0</v>
      </c>
      <c r="E30" s="12">
        <v>87.57</v>
      </c>
      <c r="F30" s="12">
        <v>209.07</v>
      </c>
      <c r="G30" s="12">
        <v>139.72</v>
      </c>
      <c r="H30" s="12">
        <v>64.760000000000005</v>
      </c>
      <c r="I30" s="12">
        <f t="shared" si="1"/>
        <v>3128.5200000000004</v>
      </c>
      <c r="J30" s="12">
        <v>0</v>
      </c>
      <c r="K30" s="12">
        <v>111.24</v>
      </c>
      <c r="L30" s="12">
        <v>26.27</v>
      </c>
      <c r="M30" s="12">
        <v>0</v>
      </c>
      <c r="N30" s="12">
        <v>0</v>
      </c>
      <c r="O30" s="13">
        <v>-0.08</v>
      </c>
      <c r="P30" s="12">
        <v>223.33</v>
      </c>
      <c r="Q30" s="12">
        <v>0</v>
      </c>
      <c r="R30" s="12">
        <v>0</v>
      </c>
      <c r="S30" s="13">
        <v>-111.24</v>
      </c>
      <c r="T30" s="12">
        <v>0</v>
      </c>
      <c r="U30" s="12">
        <f t="shared" si="2"/>
        <v>249.51999999999998</v>
      </c>
      <c r="V30" s="12">
        <f t="shared" si="3"/>
        <v>2879.0000000000005</v>
      </c>
    </row>
    <row r="31" spans="1:22" x14ac:dyDescent="0.2">
      <c r="A31" s="11">
        <v>232</v>
      </c>
      <c r="B31" s="6" t="s">
        <v>28</v>
      </c>
      <c r="C31" s="12">
        <v>4927.2</v>
      </c>
      <c r="D31" s="12">
        <v>0</v>
      </c>
      <c r="E31" s="12">
        <v>0</v>
      </c>
      <c r="F31" s="12">
        <v>366.86</v>
      </c>
      <c r="G31" s="12">
        <v>260.92</v>
      </c>
      <c r="H31" s="12">
        <v>0</v>
      </c>
      <c r="I31" s="12">
        <f t="shared" si="1"/>
        <v>5554.98</v>
      </c>
      <c r="J31" s="12">
        <v>0</v>
      </c>
      <c r="K31" s="12">
        <v>639.29</v>
      </c>
      <c r="L31" s="12">
        <v>49.27</v>
      </c>
      <c r="M31" s="12">
        <v>0</v>
      </c>
      <c r="N31" s="12">
        <v>0</v>
      </c>
      <c r="O31" s="13">
        <v>-0.19</v>
      </c>
      <c r="P31" s="12">
        <v>418.81</v>
      </c>
      <c r="Q31" s="12">
        <v>663</v>
      </c>
      <c r="R31" s="12">
        <v>0</v>
      </c>
      <c r="S31" s="12">
        <v>0</v>
      </c>
      <c r="T31" s="12">
        <v>0</v>
      </c>
      <c r="U31" s="12">
        <f t="shared" si="2"/>
        <v>1770.1799999999998</v>
      </c>
      <c r="V31" s="12">
        <f t="shared" si="3"/>
        <v>3784.7999999999997</v>
      </c>
    </row>
    <row r="32" spans="1:22" x14ac:dyDescent="0.2">
      <c r="A32" s="11">
        <v>233</v>
      </c>
      <c r="B32" s="6" t="s">
        <v>29</v>
      </c>
      <c r="C32" s="12">
        <v>2627.4</v>
      </c>
      <c r="D32" s="12">
        <v>0</v>
      </c>
      <c r="E32" s="12">
        <v>43.79</v>
      </c>
      <c r="F32" s="12">
        <v>209.07</v>
      </c>
      <c r="G32" s="12">
        <v>139.72</v>
      </c>
      <c r="H32" s="12">
        <v>64.760000000000005</v>
      </c>
      <c r="I32" s="12">
        <f t="shared" si="1"/>
        <v>3084.7400000000002</v>
      </c>
      <c r="J32" s="12">
        <v>0</v>
      </c>
      <c r="K32" s="12">
        <v>106.47</v>
      </c>
      <c r="L32" s="12">
        <v>26.27</v>
      </c>
      <c r="M32" s="12">
        <v>0</v>
      </c>
      <c r="N32" s="12">
        <v>0</v>
      </c>
      <c r="O32" s="12">
        <v>0.14000000000000001</v>
      </c>
      <c r="P32" s="12">
        <v>223.33</v>
      </c>
      <c r="Q32" s="12">
        <v>642</v>
      </c>
      <c r="R32" s="12">
        <v>0</v>
      </c>
      <c r="S32" s="13">
        <v>-106.47</v>
      </c>
      <c r="T32" s="12">
        <v>0</v>
      </c>
      <c r="U32" s="12">
        <f t="shared" si="2"/>
        <v>891.74</v>
      </c>
      <c r="V32" s="12">
        <f t="shared" si="3"/>
        <v>2193</v>
      </c>
    </row>
    <row r="33" spans="1:22" x14ac:dyDescent="0.2">
      <c r="A33" s="11">
        <v>237</v>
      </c>
      <c r="B33" s="6" t="s">
        <v>30</v>
      </c>
      <c r="C33" s="12">
        <v>2627.4</v>
      </c>
      <c r="D33" s="12">
        <v>0</v>
      </c>
      <c r="E33" s="12">
        <v>87.57</v>
      </c>
      <c r="F33" s="12">
        <v>209.07</v>
      </c>
      <c r="G33" s="12">
        <v>139.72</v>
      </c>
      <c r="H33" s="12">
        <v>64.760000000000005</v>
      </c>
      <c r="I33" s="12">
        <f t="shared" si="1"/>
        <v>3128.5200000000004</v>
      </c>
      <c r="J33" s="12">
        <v>0</v>
      </c>
      <c r="K33" s="12">
        <v>111.24</v>
      </c>
      <c r="L33" s="12">
        <v>26.27</v>
      </c>
      <c r="M33" s="12">
        <v>0</v>
      </c>
      <c r="N33" s="12">
        <v>0</v>
      </c>
      <c r="O33" s="13">
        <v>-0.08</v>
      </c>
      <c r="P33" s="12">
        <v>223.33</v>
      </c>
      <c r="Q33" s="12">
        <v>0</v>
      </c>
      <c r="R33" s="12">
        <v>0</v>
      </c>
      <c r="S33" s="13">
        <v>-111.24</v>
      </c>
      <c r="T33" s="12">
        <v>0</v>
      </c>
      <c r="U33" s="12">
        <f t="shared" si="2"/>
        <v>249.51999999999998</v>
      </c>
      <c r="V33" s="12">
        <f t="shared" si="3"/>
        <v>2879.0000000000005</v>
      </c>
    </row>
    <row r="34" spans="1:22" x14ac:dyDescent="0.2">
      <c r="A34" s="14">
        <v>242</v>
      </c>
      <c r="B34" s="15" t="s">
        <v>31</v>
      </c>
      <c r="C34" s="16">
        <v>4119</v>
      </c>
      <c r="D34" s="16">
        <v>0</v>
      </c>
      <c r="E34" s="16">
        <v>0</v>
      </c>
      <c r="F34" s="16">
        <v>366</v>
      </c>
      <c r="G34" s="16">
        <v>226</v>
      </c>
      <c r="H34" s="16">
        <v>0</v>
      </c>
      <c r="I34" s="16">
        <f t="shared" si="1"/>
        <v>4711</v>
      </c>
      <c r="J34" s="16">
        <v>0</v>
      </c>
      <c r="K34" s="16">
        <v>471.76</v>
      </c>
      <c r="L34" s="16">
        <v>0</v>
      </c>
      <c r="M34" s="16">
        <v>0</v>
      </c>
      <c r="N34" s="16">
        <v>0</v>
      </c>
      <c r="O34" s="17">
        <v>-0.08</v>
      </c>
      <c r="P34" s="16">
        <v>350.12</v>
      </c>
      <c r="Q34" s="16">
        <v>0</v>
      </c>
      <c r="R34" s="16">
        <v>0</v>
      </c>
      <c r="S34" s="16">
        <v>0</v>
      </c>
      <c r="T34" s="16">
        <v>0</v>
      </c>
      <c r="U34" s="16">
        <f t="shared" si="2"/>
        <v>821.8</v>
      </c>
      <c r="V34" s="16">
        <f t="shared" si="3"/>
        <v>3889.2</v>
      </c>
    </row>
    <row r="35" spans="1:22" x14ac:dyDescent="0.2">
      <c r="A35" s="6"/>
      <c r="B35" s="6"/>
      <c r="C35" s="18">
        <f>SUM(C14:C34)</f>
        <v>88446.449999999968</v>
      </c>
      <c r="D35" s="18">
        <f t="shared" ref="D35:V35" si="4">SUM(D14:D34)</f>
        <v>0</v>
      </c>
      <c r="E35" s="18">
        <f t="shared" si="4"/>
        <v>1264.9499999999996</v>
      </c>
      <c r="F35" s="18">
        <f t="shared" si="4"/>
        <v>5610.5299999999979</v>
      </c>
      <c r="G35" s="18">
        <f t="shared" si="4"/>
        <v>3866.1699999999983</v>
      </c>
      <c r="H35" s="18">
        <f t="shared" si="4"/>
        <v>1942.8000000000006</v>
      </c>
      <c r="I35" s="18">
        <f t="shared" si="4"/>
        <v>101130.89999999998</v>
      </c>
      <c r="J35" s="18">
        <f t="shared" si="4"/>
        <v>0</v>
      </c>
      <c r="K35" s="18">
        <f t="shared" si="4"/>
        <v>10698.609999999999</v>
      </c>
      <c r="L35" s="18">
        <f t="shared" si="4"/>
        <v>493.62999999999994</v>
      </c>
      <c r="M35" s="18">
        <f t="shared" si="4"/>
        <v>0</v>
      </c>
      <c r="N35" s="18">
        <f t="shared" si="4"/>
        <v>0</v>
      </c>
      <c r="O35" s="18">
        <f t="shared" si="4"/>
        <v>-0.42</v>
      </c>
      <c r="P35" s="18">
        <f t="shared" si="4"/>
        <v>7517.9499999999989</v>
      </c>
      <c r="Q35" s="18">
        <f t="shared" si="4"/>
        <v>24732.670000000002</v>
      </c>
      <c r="R35" s="18">
        <f t="shared" si="4"/>
        <v>0</v>
      </c>
      <c r="S35" s="18">
        <f t="shared" si="4"/>
        <v>-1351.54</v>
      </c>
      <c r="T35" s="18">
        <f t="shared" si="4"/>
        <v>0</v>
      </c>
      <c r="U35" s="18">
        <f t="shared" si="4"/>
        <v>42090.899999999987</v>
      </c>
      <c r="V35" s="18">
        <f t="shared" si="4"/>
        <v>59039.999999999985</v>
      </c>
    </row>
    <row r="36" spans="1:22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x14ac:dyDescent="0.2">
      <c r="A37" s="10" t="s">
        <v>130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x14ac:dyDescent="0.2">
      <c r="A38" s="11">
        <v>208</v>
      </c>
      <c r="B38" s="6" t="s">
        <v>32</v>
      </c>
      <c r="C38" s="12">
        <v>3186.6</v>
      </c>
      <c r="D38" s="12">
        <v>0</v>
      </c>
      <c r="E38" s="12">
        <v>0</v>
      </c>
      <c r="F38" s="12">
        <v>239.43</v>
      </c>
      <c r="G38" s="12">
        <v>158.49</v>
      </c>
      <c r="H38" s="12">
        <v>97.14</v>
      </c>
      <c r="I38" s="12">
        <f t="shared" ref="I38:I100" si="5">SUM(C38:H38)</f>
        <v>3681.6599999999994</v>
      </c>
      <c r="J38" s="12">
        <v>0</v>
      </c>
      <c r="K38" s="12">
        <v>298.11</v>
      </c>
      <c r="L38" s="12">
        <v>31.86</v>
      </c>
      <c r="M38" s="12">
        <v>658.94</v>
      </c>
      <c r="N38" s="12">
        <v>0</v>
      </c>
      <c r="O38" s="12">
        <v>0.09</v>
      </c>
      <c r="P38" s="12">
        <v>270.86</v>
      </c>
      <c r="Q38" s="12">
        <v>0</v>
      </c>
      <c r="R38" s="12">
        <v>0</v>
      </c>
      <c r="S38" s="12">
        <v>0</v>
      </c>
      <c r="T38" s="12">
        <v>0</v>
      </c>
      <c r="U38" s="12">
        <f t="shared" ref="U38:U100" si="6">SUM(J38:T38)</f>
        <v>1259.8600000000001</v>
      </c>
      <c r="V38" s="12">
        <f t="shared" ref="V38:V100" si="7">SUM(I38-U38)</f>
        <v>2421.7999999999993</v>
      </c>
    </row>
    <row r="39" spans="1:22" x14ac:dyDescent="0.2">
      <c r="A39" s="11">
        <v>221</v>
      </c>
      <c r="B39" s="6" t="s">
        <v>33</v>
      </c>
      <c r="C39" s="12">
        <v>3186.6</v>
      </c>
      <c r="D39" s="12">
        <v>0</v>
      </c>
      <c r="E39" s="12">
        <v>0</v>
      </c>
      <c r="F39" s="12">
        <v>239.43</v>
      </c>
      <c r="G39" s="12">
        <v>158.49</v>
      </c>
      <c r="H39" s="12">
        <v>97.14</v>
      </c>
      <c r="I39" s="12">
        <f t="shared" si="5"/>
        <v>3681.6599999999994</v>
      </c>
      <c r="J39" s="12">
        <v>0</v>
      </c>
      <c r="K39" s="12">
        <v>298.11</v>
      </c>
      <c r="L39" s="12">
        <v>31.86</v>
      </c>
      <c r="M39" s="12">
        <v>0</v>
      </c>
      <c r="N39" s="12">
        <v>0</v>
      </c>
      <c r="O39" s="13">
        <v>-0.06</v>
      </c>
      <c r="P39" s="12">
        <v>270.86</v>
      </c>
      <c r="Q39" s="12">
        <v>1419</v>
      </c>
      <c r="R39" s="12">
        <v>0</v>
      </c>
      <c r="S39" s="13">
        <v>-298.11</v>
      </c>
      <c r="T39" s="12">
        <v>0</v>
      </c>
      <c r="U39" s="12">
        <f t="shared" si="6"/>
        <v>1721.6599999999999</v>
      </c>
      <c r="V39" s="12">
        <f t="shared" si="7"/>
        <v>1959.9999999999995</v>
      </c>
    </row>
    <row r="40" spans="1:22" x14ac:dyDescent="0.2">
      <c r="A40" s="11">
        <v>227</v>
      </c>
      <c r="B40" s="6" t="s">
        <v>34</v>
      </c>
      <c r="C40" s="12">
        <v>3186.6</v>
      </c>
      <c r="D40" s="12">
        <v>0</v>
      </c>
      <c r="E40" s="12">
        <v>53.11</v>
      </c>
      <c r="F40" s="12">
        <v>239.43</v>
      </c>
      <c r="G40" s="12">
        <v>158.49</v>
      </c>
      <c r="H40" s="12">
        <v>97.14</v>
      </c>
      <c r="I40" s="12">
        <f t="shared" si="5"/>
        <v>3734.77</v>
      </c>
      <c r="J40" s="12">
        <v>0</v>
      </c>
      <c r="K40" s="12">
        <v>306.61</v>
      </c>
      <c r="L40" s="12">
        <v>31.86</v>
      </c>
      <c r="M40" s="12">
        <v>0</v>
      </c>
      <c r="N40" s="12">
        <v>100</v>
      </c>
      <c r="O40" s="12">
        <v>0.04</v>
      </c>
      <c r="P40" s="12">
        <v>270.86</v>
      </c>
      <c r="Q40" s="12">
        <v>0</v>
      </c>
      <c r="R40" s="12">
        <v>0</v>
      </c>
      <c r="S40" s="12">
        <v>0</v>
      </c>
      <c r="T40" s="12">
        <v>0</v>
      </c>
      <c r="U40" s="12">
        <f t="shared" si="6"/>
        <v>709.37000000000012</v>
      </c>
      <c r="V40" s="12">
        <f t="shared" si="7"/>
        <v>3025.3999999999996</v>
      </c>
    </row>
    <row r="41" spans="1:22" x14ac:dyDescent="0.2">
      <c r="A41" s="11">
        <v>299</v>
      </c>
      <c r="B41" s="6" t="s">
        <v>35</v>
      </c>
      <c r="C41" s="12">
        <v>15508.5</v>
      </c>
      <c r="D41" s="12">
        <v>0</v>
      </c>
      <c r="E41" s="12">
        <v>0</v>
      </c>
      <c r="F41" s="12">
        <v>451.17</v>
      </c>
      <c r="G41" s="12">
        <v>353.01</v>
      </c>
      <c r="H41" s="12">
        <v>0</v>
      </c>
      <c r="I41" s="12">
        <f t="shared" si="5"/>
        <v>16312.68</v>
      </c>
      <c r="J41" s="12">
        <v>0</v>
      </c>
      <c r="K41" s="12">
        <v>3078.46</v>
      </c>
      <c r="L41" s="12">
        <v>0</v>
      </c>
      <c r="M41" s="12">
        <v>0</v>
      </c>
      <c r="N41" s="12">
        <v>0</v>
      </c>
      <c r="O41" s="12">
        <v>0</v>
      </c>
      <c r="P41" s="12">
        <v>1318.22</v>
      </c>
      <c r="Q41" s="12">
        <v>0</v>
      </c>
      <c r="R41" s="12">
        <v>0</v>
      </c>
      <c r="S41" s="12">
        <v>0</v>
      </c>
      <c r="T41" s="12">
        <v>0</v>
      </c>
      <c r="U41" s="12">
        <f t="shared" si="6"/>
        <v>4396.68</v>
      </c>
      <c r="V41" s="12">
        <f t="shared" si="7"/>
        <v>11916</v>
      </c>
    </row>
    <row r="42" spans="1:22" x14ac:dyDescent="0.2">
      <c r="A42" s="11">
        <v>301</v>
      </c>
      <c r="B42" s="6" t="s">
        <v>36</v>
      </c>
      <c r="C42" s="12">
        <v>15508.5</v>
      </c>
      <c r="D42" s="12">
        <v>0</v>
      </c>
      <c r="E42" s="12">
        <v>0</v>
      </c>
      <c r="F42" s="12">
        <v>451.17</v>
      </c>
      <c r="G42" s="12">
        <v>353.09</v>
      </c>
      <c r="H42" s="12">
        <v>129.52000000000001</v>
      </c>
      <c r="I42" s="12">
        <f t="shared" si="5"/>
        <v>16442.28</v>
      </c>
      <c r="J42" s="12">
        <v>0</v>
      </c>
      <c r="K42" s="12">
        <v>3117.34</v>
      </c>
      <c r="L42" s="12">
        <v>0</v>
      </c>
      <c r="M42" s="12">
        <v>0</v>
      </c>
      <c r="N42" s="12">
        <v>0</v>
      </c>
      <c r="O42" s="13">
        <v>-0.08</v>
      </c>
      <c r="P42" s="12">
        <v>1318.22</v>
      </c>
      <c r="Q42" s="12">
        <v>5170</v>
      </c>
      <c r="R42" s="12">
        <v>0</v>
      </c>
      <c r="S42" s="12">
        <v>0</v>
      </c>
      <c r="T42" s="12">
        <v>0</v>
      </c>
      <c r="U42" s="12">
        <f t="shared" si="6"/>
        <v>9605.48</v>
      </c>
      <c r="V42" s="12">
        <f t="shared" si="7"/>
        <v>6836.7999999999993</v>
      </c>
    </row>
    <row r="43" spans="1:22" x14ac:dyDescent="0.2">
      <c r="A43" s="11">
        <v>304</v>
      </c>
      <c r="B43" s="6" t="s">
        <v>37</v>
      </c>
      <c r="C43" s="12">
        <v>3549.75</v>
      </c>
      <c r="D43" s="12">
        <v>502.88</v>
      </c>
      <c r="E43" s="12">
        <v>0</v>
      </c>
      <c r="F43" s="12">
        <v>250.65</v>
      </c>
      <c r="G43" s="12">
        <v>166.62</v>
      </c>
      <c r="H43" s="12">
        <v>64.760000000000005</v>
      </c>
      <c r="I43" s="12">
        <f t="shared" si="5"/>
        <v>4534.66</v>
      </c>
      <c r="J43" s="12">
        <v>0</v>
      </c>
      <c r="K43" s="12">
        <v>440.16</v>
      </c>
      <c r="L43" s="12">
        <v>35.49</v>
      </c>
      <c r="M43" s="12">
        <v>711.29</v>
      </c>
      <c r="N43" s="12">
        <v>0</v>
      </c>
      <c r="O43" s="13">
        <v>-0.02</v>
      </c>
      <c r="P43" s="12">
        <v>301.73</v>
      </c>
      <c r="Q43" s="12">
        <v>2374.0100000000002</v>
      </c>
      <c r="R43" s="12">
        <v>0</v>
      </c>
      <c r="S43" s="12">
        <v>0</v>
      </c>
      <c r="T43" s="12">
        <v>0</v>
      </c>
      <c r="U43" s="12">
        <f t="shared" si="6"/>
        <v>3862.6600000000003</v>
      </c>
      <c r="V43" s="12">
        <f t="shared" si="7"/>
        <v>671.99999999999955</v>
      </c>
    </row>
    <row r="44" spans="1:22" x14ac:dyDescent="0.2">
      <c r="A44" s="11">
        <v>307</v>
      </c>
      <c r="B44" s="6" t="s">
        <v>38</v>
      </c>
      <c r="C44" s="12">
        <v>3466.05</v>
      </c>
      <c r="D44" s="12">
        <v>0</v>
      </c>
      <c r="E44" s="12">
        <v>0</v>
      </c>
      <c r="F44" s="12">
        <v>260.2</v>
      </c>
      <c r="G44" s="12">
        <v>176.79</v>
      </c>
      <c r="H44" s="12">
        <v>161.9</v>
      </c>
      <c r="I44" s="12">
        <f t="shared" si="5"/>
        <v>4064.94</v>
      </c>
      <c r="J44" s="12">
        <v>0</v>
      </c>
      <c r="K44" s="12">
        <v>359.44</v>
      </c>
      <c r="L44" s="12">
        <v>34.659999999999997</v>
      </c>
      <c r="M44" s="12">
        <v>0</v>
      </c>
      <c r="N44" s="12">
        <v>0</v>
      </c>
      <c r="O44" s="12">
        <v>0.03</v>
      </c>
      <c r="P44" s="12">
        <v>294.61</v>
      </c>
      <c r="Q44" s="12">
        <v>1039</v>
      </c>
      <c r="R44" s="12">
        <v>0</v>
      </c>
      <c r="S44" s="12">
        <v>0</v>
      </c>
      <c r="T44" s="12">
        <v>0</v>
      </c>
      <c r="U44" s="12">
        <f t="shared" si="6"/>
        <v>1727.74</v>
      </c>
      <c r="V44" s="12">
        <f t="shared" si="7"/>
        <v>2337.1999999999998</v>
      </c>
    </row>
    <row r="45" spans="1:22" x14ac:dyDescent="0.2">
      <c r="A45" s="11">
        <v>309</v>
      </c>
      <c r="B45" s="6" t="s">
        <v>39</v>
      </c>
      <c r="C45" s="12">
        <v>3466.05</v>
      </c>
      <c r="D45" s="12">
        <v>0</v>
      </c>
      <c r="E45" s="12">
        <v>57.77</v>
      </c>
      <c r="F45" s="12">
        <v>260.2</v>
      </c>
      <c r="G45" s="12">
        <v>176.79</v>
      </c>
      <c r="H45" s="12">
        <v>129.52000000000001</v>
      </c>
      <c r="I45" s="12">
        <f t="shared" si="5"/>
        <v>4090.33</v>
      </c>
      <c r="J45" s="12">
        <v>0</v>
      </c>
      <c r="K45" s="12">
        <v>363.5</v>
      </c>
      <c r="L45" s="12">
        <v>34.659999999999997</v>
      </c>
      <c r="M45" s="12">
        <v>0</v>
      </c>
      <c r="N45" s="12">
        <v>0</v>
      </c>
      <c r="O45" s="13">
        <v>-0.04</v>
      </c>
      <c r="P45" s="12">
        <v>294.61</v>
      </c>
      <c r="Q45" s="12">
        <v>0</v>
      </c>
      <c r="R45" s="12">
        <v>0</v>
      </c>
      <c r="S45" s="12">
        <v>0</v>
      </c>
      <c r="T45" s="12">
        <v>0</v>
      </c>
      <c r="U45" s="12">
        <f t="shared" si="6"/>
        <v>692.73</v>
      </c>
      <c r="V45" s="12">
        <f t="shared" si="7"/>
        <v>3397.6</v>
      </c>
    </row>
    <row r="46" spans="1:22" x14ac:dyDescent="0.2">
      <c r="A46" s="11">
        <v>310</v>
      </c>
      <c r="B46" s="6" t="s">
        <v>40</v>
      </c>
      <c r="C46" s="12">
        <v>3444.45</v>
      </c>
      <c r="D46" s="12">
        <v>0</v>
      </c>
      <c r="E46" s="12">
        <v>0</v>
      </c>
      <c r="F46" s="12">
        <v>253.08</v>
      </c>
      <c r="G46" s="12">
        <v>169.88</v>
      </c>
      <c r="H46" s="12">
        <v>64.760000000000005</v>
      </c>
      <c r="I46" s="12">
        <f t="shared" si="5"/>
        <v>3932.17</v>
      </c>
      <c r="J46" s="12">
        <v>0</v>
      </c>
      <c r="K46" s="12">
        <v>338.19</v>
      </c>
      <c r="L46" s="12">
        <v>34.44</v>
      </c>
      <c r="M46" s="12">
        <v>0</v>
      </c>
      <c r="N46" s="12">
        <v>0</v>
      </c>
      <c r="O46" s="12">
        <v>0.16</v>
      </c>
      <c r="P46" s="12">
        <v>292.77999999999997</v>
      </c>
      <c r="Q46" s="12">
        <v>0</v>
      </c>
      <c r="R46" s="12">
        <v>0</v>
      </c>
      <c r="S46" s="12">
        <v>0</v>
      </c>
      <c r="T46" s="12">
        <v>0</v>
      </c>
      <c r="U46" s="12">
        <f t="shared" si="6"/>
        <v>665.56999999999994</v>
      </c>
      <c r="V46" s="12">
        <f t="shared" si="7"/>
        <v>3266.6000000000004</v>
      </c>
    </row>
    <row r="47" spans="1:22" x14ac:dyDescent="0.2">
      <c r="A47" s="11">
        <v>311</v>
      </c>
      <c r="B47" s="6" t="s">
        <v>41</v>
      </c>
      <c r="C47" s="12">
        <v>3759.3</v>
      </c>
      <c r="D47" s="12">
        <v>0</v>
      </c>
      <c r="E47" s="12">
        <v>0</v>
      </c>
      <c r="F47" s="12">
        <v>265.39</v>
      </c>
      <c r="G47" s="12">
        <v>179.42</v>
      </c>
      <c r="H47" s="12">
        <v>97.14</v>
      </c>
      <c r="I47" s="12">
        <f t="shared" si="5"/>
        <v>4301.25</v>
      </c>
      <c r="J47" s="12">
        <v>0</v>
      </c>
      <c r="K47" s="12">
        <v>398.33</v>
      </c>
      <c r="L47" s="12">
        <v>37.590000000000003</v>
      </c>
      <c r="M47" s="12">
        <v>0</v>
      </c>
      <c r="N47" s="12">
        <v>0</v>
      </c>
      <c r="O47" s="13">
        <v>-0.01</v>
      </c>
      <c r="P47" s="12">
        <v>319.54000000000002</v>
      </c>
      <c r="Q47" s="12">
        <v>0</v>
      </c>
      <c r="R47" s="12">
        <v>0</v>
      </c>
      <c r="S47" s="12">
        <v>0</v>
      </c>
      <c r="T47" s="12">
        <v>0</v>
      </c>
      <c r="U47" s="12">
        <f t="shared" si="6"/>
        <v>755.45</v>
      </c>
      <c r="V47" s="12">
        <f t="shared" si="7"/>
        <v>3545.8</v>
      </c>
    </row>
    <row r="48" spans="1:22" x14ac:dyDescent="0.2">
      <c r="A48" s="11">
        <v>312</v>
      </c>
      <c r="B48" s="6" t="s">
        <v>42</v>
      </c>
      <c r="C48" s="12">
        <v>3466.05</v>
      </c>
      <c r="D48" s="12">
        <v>0</v>
      </c>
      <c r="E48" s="12">
        <v>57.77</v>
      </c>
      <c r="F48" s="12">
        <v>260.2</v>
      </c>
      <c r="G48" s="12">
        <v>176.79</v>
      </c>
      <c r="H48" s="12">
        <v>161.9</v>
      </c>
      <c r="I48" s="12">
        <f t="shared" si="5"/>
        <v>4122.71</v>
      </c>
      <c r="J48" s="12">
        <v>0</v>
      </c>
      <c r="K48" s="12">
        <v>368.68</v>
      </c>
      <c r="L48" s="12">
        <v>34.659999999999997</v>
      </c>
      <c r="M48" s="12">
        <v>742.97</v>
      </c>
      <c r="N48" s="12">
        <v>0</v>
      </c>
      <c r="O48" s="13">
        <v>-0.01</v>
      </c>
      <c r="P48" s="12">
        <v>294.61</v>
      </c>
      <c r="Q48" s="12">
        <v>1700</v>
      </c>
      <c r="R48" s="12">
        <v>0</v>
      </c>
      <c r="S48" s="12">
        <v>0</v>
      </c>
      <c r="T48" s="12">
        <v>0</v>
      </c>
      <c r="U48" s="12">
        <f t="shared" si="6"/>
        <v>3140.91</v>
      </c>
      <c r="V48" s="12">
        <f t="shared" si="7"/>
        <v>981.80000000000018</v>
      </c>
    </row>
    <row r="49" spans="1:22" x14ac:dyDescent="0.2">
      <c r="A49" s="11">
        <v>314</v>
      </c>
      <c r="B49" s="6" t="s">
        <v>43</v>
      </c>
      <c r="C49" s="12">
        <v>4015.2</v>
      </c>
      <c r="D49" s="12">
        <v>0</v>
      </c>
      <c r="E49" s="12">
        <v>0</v>
      </c>
      <c r="F49" s="12">
        <v>279.72000000000003</v>
      </c>
      <c r="G49" s="12">
        <v>187.38</v>
      </c>
      <c r="H49" s="12">
        <v>161.9</v>
      </c>
      <c r="I49" s="12">
        <f t="shared" si="5"/>
        <v>4644.2</v>
      </c>
      <c r="J49" s="12">
        <v>0</v>
      </c>
      <c r="K49" s="12">
        <v>459.79</v>
      </c>
      <c r="L49" s="12">
        <v>40.15</v>
      </c>
      <c r="M49" s="12">
        <v>255.25</v>
      </c>
      <c r="N49" s="12">
        <v>0</v>
      </c>
      <c r="O49" s="13">
        <v>-0.01</v>
      </c>
      <c r="P49" s="12">
        <v>341.29</v>
      </c>
      <c r="Q49" s="12">
        <v>1643.73</v>
      </c>
      <c r="R49" s="12">
        <v>0</v>
      </c>
      <c r="S49" s="12">
        <v>0</v>
      </c>
      <c r="T49" s="12">
        <v>0</v>
      </c>
      <c r="U49" s="12">
        <f t="shared" si="6"/>
        <v>2740.2</v>
      </c>
      <c r="V49" s="12">
        <f t="shared" si="7"/>
        <v>1904</v>
      </c>
    </row>
    <row r="50" spans="1:22" x14ac:dyDescent="0.2">
      <c r="A50" s="11">
        <v>315</v>
      </c>
      <c r="B50" s="6" t="s">
        <v>44</v>
      </c>
      <c r="C50" s="12">
        <v>4015.2</v>
      </c>
      <c r="D50" s="12">
        <v>0</v>
      </c>
      <c r="E50" s="12">
        <v>0</v>
      </c>
      <c r="F50" s="12">
        <v>279.72000000000003</v>
      </c>
      <c r="G50" s="12">
        <v>187.38</v>
      </c>
      <c r="H50" s="12">
        <v>129.52000000000001</v>
      </c>
      <c r="I50" s="12">
        <f t="shared" si="5"/>
        <v>4611.8200000000006</v>
      </c>
      <c r="J50" s="12">
        <v>0</v>
      </c>
      <c r="K50" s="12">
        <v>453.98</v>
      </c>
      <c r="L50" s="12">
        <v>40.15</v>
      </c>
      <c r="M50" s="12">
        <v>0</v>
      </c>
      <c r="N50" s="12">
        <v>0</v>
      </c>
      <c r="O50" s="12">
        <v>0</v>
      </c>
      <c r="P50" s="12">
        <v>341.29</v>
      </c>
      <c r="Q50" s="12">
        <v>1231</v>
      </c>
      <c r="R50" s="12">
        <v>0</v>
      </c>
      <c r="S50" s="12">
        <v>0</v>
      </c>
      <c r="T50" s="12">
        <v>0</v>
      </c>
      <c r="U50" s="12">
        <f t="shared" si="6"/>
        <v>2066.42</v>
      </c>
      <c r="V50" s="12">
        <f t="shared" si="7"/>
        <v>2545.4000000000005</v>
      </c>
    </row>
    <row r="51" spans="1:22" x14ac:dyDescent="0.2">
      <c r="A51" s="11">
        <v>316</v>
      </c>
      <c r="B51" s="6" t="s">
        <v>45</v>
      </c>
      <c r="C51" s="12">
        <v>4144.05</v>
      </c>
      <c r="D51" s="12">
        <v>0</v>
      </c>
      <c r="E51" s="12">
        <v>0</v>
      </c>
      <c r="F51" s="12">
        <v>264.75</v>
      </c>
      <c r="G51" s="12">
        <v>178.78</v>
      </c>
      <c r="H51" s="12">
        <v>129.52000000000001</v>
      </c>
      <c r="I51" s="12">
        <f t="shared" si="5"/>
        <v>4717.1000000000004</v>
      </c>
      <c r="J51" s="12">
        <v>0</v>
      </c>
      <c r="K51" s="12">
        <v>472.85</v>
      </c>
      <c r="L51" s="12">
        <v>41.44</v>
      </c>
      <c r="M51" s="12">
        <v>658.98</v>
      </c>
      <c r="N51" s="12">
        <v>0</v>
      </c>
      <c r="O51" s="13">
        <v>-0.14000000000000001</v>
      </c>
      <c r="P51" s="12">
        <v>352.24</v>
      </c>
      <c r="Q51" s="12">
        <v>2435.5300000000002</v>
      </c>
      <c r="R51" s="12">
        <v>0</v>
      </c>
      <c r="S51" s="12">
        <v>0</v>
      </c>
      <c r="T51" s="12">
        <v>0</v>
      </c>
      <c r="U51" s="12">
        <f t="shared" si="6"/>
        <v>3960.9</v>
      </c>
      <c r="V51" s="12">
        <f t="shared" si="7"/>
        <v>756.20000000000027</v>
      </c>
    </row>
    <row r="52" spans="1:22" x14ac:dyDescent="0.2">
      <c r="A52" s="11">
        <v>318</v>
      </c>
      <c r="B52" s="6" t="s">
        <v>46</v>
      </c>
      <c r="C52" s="12">
        <v>3759.3</v>
      </c>
      <c r="D52" s="12">
        <v>0</v>
      </c>
      <c r="E52" s="12">
        <v>62.65</v>
      </c>
      <c r="F52" s="12">
        <v>260.60000000000002</v>
      </c>
      <c r="G52" s="12">
        <v>178.78</v>
      </c>
      <c r="H52" s="12">
        <v>129.52000000000001</v>
      </c>
      <c r="I52" s="12">
        <f t="shared" si="5"/>
        <v>4390.8500000000004</v>
      </c>
      <c r="J52" s="12">
        <v>0</v>
      </c>
      <c r="K52" s="12">
        <v>414.39</v>
      </c>
      <c r="L52" s="12">
        <v>37.590000000000003</v>
      </c>
      <c r="M52" s="12">
        <v>0</v>
      </c>
      <c r="N52" s="12">
        <v>0</v>
      </c>
      <c r="O52" s="12">
        <v>0.05</v>
      </c>
      <c r="P52" s="12">
        <v>319.54000000000002</v>
      </c>
      <c r="Q52" s="12">
        <v>1221.48</v>
      </c>
      <c r="R52" s="12">
        <v>0</v>
      </c>
      <c r="S52" s="12">
        <v>0</v>
      </c>
      <c r="T52" s="12">
        <v>0</v>
      </c>
      <c r="U52" s="12">
        <f t="shared" si="6"/>
        <v>1993.0500000000002</v>
      </c>
      <c r="V52" s="12">
        <f t="shared" si="7"/>
        <v>2397.8000000000002</v>
      </c>
    </row>
    <row r="53" spans="1:22" x14ac:dyDescent="0.2">
      <c r="A53" s="11">
        <v>322</v>
      </c>
      <c r="B53" s="6" t="s">
        <v>47</v>
      </c>
      <c r="C53" s="12">
        <v>3421.2</v>
      </c>
      <c r="D53" s="12">
        <v>0</v>
      </c>
      <c r="E53" s="12">
        <v>0</v>
      </c>
      <c r="F53" s="12">
        <v>250.36</v>
      </c>
      <c r="G53" s="12">
        <v>167.14</v>
      </c>
      <c r="H53" s="12">
        <v>97.14</v>
      </c>
      <c r="I53" s="12">
        <f t="shared" si="5"/>
        <v>3935.8399999999997</v>
      </c>
      <c r="J53" s="12">
        <v>0</v>
      </c>
      <c r="K53" s="12">
        <v>338.78</v>
      </c>
      <c r="L53" s="12">
        <v>34.21</v>
      </c>
      <c r="M53" s="12">
        <v>0</v>
      </c>
      <c r="N53" s="12">
        <v>0</v>
      </c>
      <c r="O53" s="12">
        <v>0.15</v>
      </c>
      <c r="P53" s="12">
        <v>290.8</v>
      </c>
      <c r="Q53" s="12">
        <v>316.3</v>
      </c>
      <c r="R53" s="12">
        <v>0</v>
      </c>
      <c r="S53" s="12">
        <v>0</v>
      </c>
      <c r="T53" s="12">
        <v>0</v>
      </c>
      <c r="U53" s="12">
        <f t="shared" si="6"/>
        <v>980.24</v>
      </c>
      <c r="V53" s="12">
        <f t="shared" si="7"/>
        <v>2955.5999999999995</v>
      </c>
    </row>
    <row r="54" spans="1:22" x14ac:dyDescent="0.2">
      <c r="A54" s="11">
        <v>323</v>
      </c>
      <c r="B54" s="6" t="s">
        <v>48</v>
      </c>
      <c r="C54" s="12">
        <v>3759.3</v>
      </c>
      <c r="D54" s="12">
        <v>0</v>
      </c>
      <c r="E54" s="12">
        <v>0</v>
      </c>
      <c r="F54" s="12">
        <v>264.75</v>
      </c>
      <c r="G54" s="12">
        <v>178.78</v>
      </c>
      <c r="H54" s="12">
        <v>97.14</v>
      </c>
      <c r="I54" s="12">
        <f t="shared" si="5"/>
        <v>4299.97</v>
      </c>
      <c r="J54" s="12">
        <v>0</v>
      </c>
      <c r="K54" s="12">
        <v>398.1</v>
      </c>
      <c r="L54" s="12">
        <v>37.590000000000003</v>
      </c>
      <c r="M54" s="12">
        <v>0</v>
      </c>
      <c r="N54" s="12">
        <v>0</v>
      </c>
      <c r="O54" s="13">
        <v>-0.06</v>
      </c>
      <c r="P54" s="12">
        <v>319.54000000000002</v>
      </c>
      <c r="Q54" s="12">
        <v>1020</v>
      </c>
      <c r="R54" s="12">
        <v>0</v>
      </c>
      <c r="S54" s="12">
        <v>0</v>
      </c>
      <c r="T54" s="12">
        <v>0</v>
      </c>
      <c r="U54" s="12">
        <f t="shared" si="6"/>
        <v>1775.17</v>
      </c>
      <c r="V54" s="12">
        <f t="shared" si="7"/>
        <v>2524.8000000000002</v>
      </c>
    </row>
    <row r="55" spans="1:22" x14ac:dyDescent="0.2">
      <c r="A55" s="11">
        <v>324</v>
      </c>
      <c r="B55" s="6" t="s">
        <v>49</v>
      </c>
      <c r="C55" s="12">
        <v>3421.2</v>
      </c>
      <c r="D55" s="12">
        <v>0</v>
      </c>
      <c r="E55" s="12">
        <v>57.41</v>
      </c>
      <c r="F55" s="12">
        <v>250.36</v>
      </c>
      <c r="G55" s="12">
        <v>167.14</v>
      </c>
      <c r="H55" s="12">
        <v>97.14</v>
      </c>
      <c r="I55" s="12">
        <f t="shared" si="5"/>
        <v>3993.2499999999995</v>
      </c>
      <c r="J55" s="12">
        <v>0</v>
      </c>
      <c r="K55" s="12">
        <v>347.96</v>
      </c>
      <c r="L55" s="12">
        <v>34.21</v>
      </c>
      <c r="M55" s="12">
        <v>719.23</v>
      </c>
      <c r="N55" s="12">
        <v>0</v>
      </c>
      <c r="O55" s="12">
        <v>0.05</v>
      </c>
      <c r="P55" s="12">
        <v>290.8</v>
      </c>
      <c r="Q55" s="12">
        <v>2199</v>
      </c>
      <c r="R55" s="12">
        <v>0</v>
      </c>
      <c r="S55" s="12">
        <v>0</v>
      </c>
      <c r="T55" s="12">
        <v>0</v>
      </c>
      <c r="U55" s="12">
        <f t="shared" si="6"/>
        <v>3591.25</v>
      </c>
      <c r="V55" s="12">
        <f t="shared" si="7"/>
        <v>401.99999999999955</v>
      </c>
    </row>
    <row r="56" spans="1:22" x14ac:dyDescent="0.2">
      <c r="A56" s="11">
        <v>328</v>
      </c>
      <c r="B56" s="6" t="s">
        <v>50</v>
      </c>
      <c r="C56" s="12">
        <v>3421.2</v>
      </c>
      <c r="D56" s="12">
        <v>0</v>
      </c>
      <c r="E56" s="12">
        <v>0</v>
      </c>
      <c r="F56" s="12">
        <v>250.36</v>
      </c>
      <c r="G56" s="12">
        <v>167.14</v>
      </c>
      <c r="H56" s="12">
        <v>129.52000000000001</v>
      </c>
      <c r="I56" s="12">
        <f t="shared" si="5"/>
        <v>3968.22</v>
      </c>
      <c r="J56" s="12">
        <v>0</v>
      </c>
      <c r="K56" s="12">
        <v>343.96</v>
      </c>
      <c r="L56" s="12">
        <v>34.21</v>
      </c>
      <c r="M56" s="12">
        <v>0</v>
      </c>
      <c r="N56" s="12">
        <v>0</v>
      </c>
      <c r="O56" s="12">
        <v>0.01</v>
      </c>
      <c r="P56" s="12">
        <v>290.8</v>
      </c>
      <c r="Q56" s="12">
        <v>1032</v>
      </c>
      <c r="R56" s="12">
        <v>0</v>
      </c>
      <c r="S56" s="13">
        <v>-343.96</v>
      </c>
      <c r="T56" s="12">
        <v>0</v>
      </c>
      <c r="U56" s="12">
        <f t="shared" si="6"/>
        <v>1357.02</v>
      </c>
      <c r="V56" s="12">
        <f t="shared" si="7"/>
        <v>2611.1999999999998</v>
      </c>
    </row>
    <row r="57" spans="1:22" x14ac:dyDescent="0.2">
      <c r="A57" s="11">
        <v>330</v>
      </c>
      <c r="B57" s="6" t="s">
        <v>51</v>
      </c>
      <c r="C57" s="12">
        <v>3444.45</v>
      </c>
      <c r="D57" s="12">
        <v>0</v>
      </c>
      <c r="E57" s="12">
        <v>0</v>
      </c>
      <c r="F57" s="12">
        <v>253.08</v>
      </c>
      <c r="G57" s="12">
        <v>169.88</v>
      </c>
      <c r="H57" s="12">
        <v>129.52000000000001</v>
      </c>
      <c r="I57" s="12">
        <f t="shared" si="5"/>
        <v>3996.93</v>
      </c>
      <c r="J57" s="12">
        <v>0</v>
      </c>
      <c r="K57" s="12">
        <v>348.55</v>
      </c>
      <c r="L57" s="12">
        <v>34.44</v>
      </c>
      <c r="M57" s="12">
        <v>0</v>
      </c>
      <c r="N57" s="12">
        <v>0</v>
      </c>
      <c r="O57" s="13">
        <v>-0.04</v>
      </c>
      <c r="P57" s="12">
        <v>292.77999999999997</v>
      </c>
      <c r="Q57" s="12">
        <v>1032</v>
      </c>
      <c r="R57" s="12">
        <v>0</v>
      </c>
      <c r="S57" s="12">
        <v>0</v>
      </c>
      <c r="T57" s="12">
        <v>0</v>
      </c>
      <c r="U57" s="12">
        <f t="shared" si="6"/>
        <v>1707.73</v>
      </c>
      <c r="V57" s="12">
        <f t="shared" si="7"/>
        <v>2289.1999999999998</v>
      </c>
    </row>
    <row r="58" spans="1:22" x14ac:dyDescent="0.2">
      <c r="A58" s="11">
        <v>331</v>
      </c>
      <c r="B58" s="6" t="s">
        <v>52</v>
      </c>
      <c r="C58" s="12">
        <v>3329.25</v>
      </c>
      <c r="D58" s="12">
        <v>388.41</v>
      </c>
      <c r="E58" s="12">
        <v>55.49</v>
      </c>
      <c r="F58" s="12">
        <v>247.52</v>
      </c>
      <c r="G58" s="12">
        <v>165.33</v>
      </c>
      <c r="H58" s="12">
        <v>0</v>
      </c>
      <c r="I58" s="12">
        <f t="shared" si="5"/>
        <v>4186</v>
      </c>
      <c r="J58" s="12">
        <v>0</v>
      </c>
      <c r="K58" s="12">
        <v>378.81</v>
      </c>
      <c r="L58" s="12">
        <v>33.29</v>
      </c>
      <c r="M58" s="12">
        <v>0</v>
      </c>
      <c r="N58" s="12">
        <v>0</v>
      </c>
      <c r="O58" s="12">
        <v>0.05</v>
      </c>
      <c r="P58" s="12">
        <v>282.99</v>
      </c>
      <c r="Q58" s="12">
        <v>994</v>
      </c>
      <c r="R58" s="12">
        <v>0</v>
      </c>
      <c r="S58" s="13">
        <v>-361.34</v>
      </c>
      <c r="T58" s="12">
        <v>0</v>
      </c>
      <c r="U58" s="12">
        <f t="shared" si="6"/>
        <v>1327.8000000000002</v>
      </c>
      <c r="V58" s="12">
        <f t="shared" si="7"/>
        <v>2858.2</v>
      </c>
    </row>
    <row r="59" spans="1:22" x14ac:dyDescent="0.2">
      <c r="A59" s="11">
        <v>332</v>
      </c>
      <c r="B59" s="6" t="s">
        <v>53</v>
      </c>
      <c r="C59" s="12">
        <v>3444.45</v>
      </c>
      <c r="D59" s="12">
        <v>401.85</v>
      </c>
      <c r="E59" s="12">
        <v>57.41</v>
      </c>
      <c r="F59" s="12">
        <v>253.08</v>
      </c>
      <c r="G59" s="12">
        <v>169.88</v>
      </c>
      <c r="H59" s="12">
        <v>129.52000000000001</v>
      </c>
      <c r="I59" s="12">
        <f t="shared" si="5"/>
        <v>4456.1900000000005</v>
      </c>
      <c r="J59" s="12">
        <v>0</v>
      </c>
      <c r="K59" s="12">
        <v>426.1</v>
      </c>
      <c r="L59" s="12">
        <v>34.44</v>
      </c>
      <c r="M59" s="12">
        <v>0</v>
      </c>
      <c r="N59" s="12">
        <v>0</v>
      </c>
      <c r="O59" s="12">
        <v>0.17</v>
      </c>
      <c r="P59" s="12">
        <v>292.77999999999997</v>
      </c>
      <c r="Q59" s="12">
        <v>1032</v>
      </c>
      <c r="R59" s="12">
        <v>0</v>
      </c>
      <c r="S59" s="13">
        <v>-426.1</v>
      </c>
      <c r="T59" s="12">
        <v>0</v>
      </c>
      <c r="U59" s="12">
        <f t="shared" si="6"/>
        <v>1359.3899999999999</v>
      </c>
      <c r="V59" s="12">
        <f t="shared" si="7"/>
        <v>3096.8000000000006</v>
      </c>
    </row>
    <row r="60" spans="1:22" x14ac:dyDescent="0.2">
      <c r="A60" s="11">
        <v>336</v>
      </c>
      <c r="B60" s="6" t="s">
        <v>54</v>
      </c>
      <c r="C60" s="12">
        <v>3186.6</v>
      </c>
      <c r="D60" s="12">
        <v>0</v>
      </c>
      <c r="E60" s="12">
        <v>0</v>
      </c>
      <c r="F60" s="12">
        <v>239.43</v>
      </c>
      <c r="G60" s="12">
        <v>158.49</v>
      </c>
      <c r="H60" s="12">
        <v>129.52000000000001</v>
      </c>
      <c r="I60" s="12">
        <f t="shared" si="5"/>
        <v>3714.0399999999995</v>
      </c>
      <c r="J60" s="12">
        <v>0</v>
      </c>
      <c r="K60" s="12">
        <v>303.29000000000002</v>
      </c>
      <c r="L60" s="12">
        <v>31.86</v>
      </c>
      <c r="M60" s="12">
        <v>0</v>
      </c>
      <c r="N60" s="12">
        <v>0</v>
      </c>
      <c r="O60" s="12">
        <v>0.03</v>
      </c>
      <c r="P60" s="12">
        <v>270.86</v>
      </c>
      <c r="Q60" s="12">
        <v>0</v>
      </c>
      <c r="R60" s="12">
        <v>0</v>
      </c>
      <c r="S60" s="12">
        <v>0</v>
      </c>
      <c r="T60" s="12">
        <v>0</v>
      </c>
      <c r="U60" s="12">
        <f t="shared" si="6"/>
        <v>606.04</v>
      </c>
      <c r="V60" s="12">
        <f t="shared" si="7"/>
        <v>3107.9999999999995</v>
      </c>
    </row>
    <row r="61" spans="1:22" x14ac:dyDescent="0.2">
      <c r="A61" s="11">
        <v>337</v>
      </c>
      <c r="B61" s="6" t="s">
        <v>55</v>
      </c>
      <c r="C61" s="12">
        <v>3186.6</v>
      </c>
      <c r="D61" s="12">
        <v>0</v>
      </c>
      <c r="E61" s="12">
        <v>53.1</v>
      </c>
      <c r="F61" s="12">
        <v>239.43</v>
      </c>
      <c r="G61" s="12">
        <v>158.49</v>
      </c>
      <c r="H61" s="12">
        <v>129.52000000000001</v>
      </c>
      <c r="I61" s="12">
        <f t="shared" si="5"/>
        <v>3767.14</v>
      </c>
      <c r="J61" s="12">
        <v>0</v>
      </c>
      <c r="K61" s="12">
        <v>311.79000000000002</v>
      </c>
      <c r="L61" s="12">
        <v>31.86</v>
      </c>
      <c r="M61" s="12">
        <v>0</v>
      </c>
      <c r="N61" s="12">
        <v>0</v>
      </c>
      <c r="O61" s="12">
        <v>0.03</v>
      </c>
      <c r="P61" s="12">
        <v>270.86</v>
      </c>
      <c r="Q61" s="12">
        <v>1419</v>
      </c>
      <c r="R61" s="12">
        <v>0</v>
      </c>
      <c r="S61" s="12">
        <v>0</v>
      </c>
      <c r="T61" s="12">
        <v>0</v>
      </c>
      <c r="U61" s="12">
        <f t="shared" si="6"/>
        <v>2033.54</v>
      </c>
      <c r="V61" s="12">
        <f t="shared" si="7"/>
        <v>1733.6</v>
      </c>
    </row>
    <row r="62" spans="1:22" x14ac:dyDescent="0.2">
      <c r="A62" s="11">
        <v>339</v>
      </c>
      <c r="B62" s="6" t="s">
        <v>56</v>
      </c>
      <c r="C62" s="12">
        <v>3186.6</v>
      </c>
      <c r="D62" s="12">
        <v>0</v>
      </c>
      <c r="E62" s="12">
        <v>0</v>
      </c>
      <c r="F62" s="12">
        <v>239.43</v>
      </c>
      <c r="G62" s="12">
        <v>158.49</v>
      </c>
      <c r="H62" s="12">
        <v>0</v>
      </c>
      <c r="I62" s="12">
        <f t="shared" si="5"/>
        <v>3584.5199999999995</v>
      </c>
      <c r="J62" s="12">
        <v>0</v>
      </c>
      <c r="K62" s="12">
        <v>178.58</v>
      </c>
      <c r="L62" s="12">
        <v>31.86</v>
      </c>
      <c r="M62" s="12">
        <v>0</v>
      </c>
      <c r="N62" s="12">
        <v>0</v>
      </c>
      <c r="O62" s="12">
        <v>0.02</v>
      </c>
      <c r="P62" s="12">
        <v>270.86</v>
      </c>
      <c r="Q62" s="12">
        <v>1929</v>
      </c>
      <c r="R62" s="12">
        <v>0</v>
      </c>
      <c r="S62" s="12">
        <v>0</v>
      </c>
      <c r="T62" s="12">
        <v>0</v>
      </c>
      <c r="U62" s="12">
        <f t="shared" si="6"/>
        <v>2410.3200000000002</v>
      </c>
      <c r="V62" s="12">
        <f t="shared" si="7"/>
        <v>1174.1999999999994</v>
      </c>
    </row>
    <row r="63" spans="1:22" x14ac:dyDescent="0.2">
      <c r="A63" s="11">
        <v>340</v>
      </c>
      <c r="B63" s="6" t="s">
        <v>57</v>
      </c>
      <c r="C63" s="12">
        <v>3759.3</v>
      </c>
      <c r="D63" s="12">
        <v>0</v>
      </c>
      <c r="E63" s="12">
        <v>0</v>
      </c>
      <c r="F63" s="12">
        <v>257.79000000000002</v>
      </c>
      <c r="G63" s="12">
        <v>169.91</v>
      </c>
      <c r="H63" s="12">
        <v>97.14</v>
      </c>
      <c r="I63" s="12">
        <f t="shared" si="5"/>
        <v>4284.1400000000003</v>
      </c>
      <c r="J63" s="12">
        <v>0</v>
      </c>
      <c r="K63" s="12">
        <v>395.26</v>
      </c>
      <c r="L63" s="12">
        <v>37.590000000000003</v>
      </c>
      <c r="M63" s="12">
        <v>0</v>
      </c>
      <c r="N63" s="12">
        <v>0</v>
      </c>
      <c r="O63" s="13">
        <v>-0.1</v>
      </c>
      <c r="P63" s="12">
        <v>319.54000000000002</v>
      </c>
      <c r="Q63" s="12">
        <v>1229.8499999999999</v>
      </c>
      <c r="R63" s="12">
        <v>0</v>
      </c>
      <c r="S63" s="12">
        <v>0</v>
      </c>
      <c r="T63" s="12">
        <v>0</v>
      </c>
      <c r="U63" s="12">
        <f t="shared" si="6"/>
        <v>1982.1399999999999</v>
      </c>
      <c r="V63" s="12">
        <f t="shared" si="7"/>
        <v>2302.0000000000005</v>
      </c>
    </row>
    <row r="64" spans="1:22" x14ac:dyDescent="0.2">
      <c r="A64" s="11">
        <v>341</v>
      </c>
      <c r="B64" s="6" t="s">
        <v>58</v>
      </c>
      <c r="C64" s="12">
        <v>3186.6</v>
      </c>
      <c r="D64" s="12">
        <v>0</v>
      </c>
      <c r="E64" s="12">
        <v>0</v>
      </c>
      <c r="F64" s="12">
        <v>239.43</v>
      </c>
      <c r="G64" s="12">
        <v>158.49</v>
      </c>
      <c r="H64" s="12">
        <v>97.14</v>
      </c>
      <c r="I64" s="12">
        <f t="shared" si="5"/>
        <v>3681.6599999999994</v>
      </c>
      <c r="J64" s="12">
        <v>0</v>
      </c>
      <c r="K64" s="12">
        <v>298.11</v>
      </c>
      <c r="L64" s="12">
        <v>31.86</v>
      </c>
      <c r="M64" s="12">
        <v>0</v>
      </c>
      <c r="N64" s="12">
        <v>0</v>
      </c>
      <c r="O64" s="12">
        <v>0.03</v>
      </c>
      <c r="P64" s="12">
        <v>270.86</v>
      </c>
      <c r="Q64" s="12">
        <v>946</v>
      </c>
      <c r="R64" s="12">
        <v>0</v>
      </c>
      <c r="S64" s="12">
        <v>0</v>
      </c>
      <c r="T64" s="12">
        <v>0</v>
      </c>
      <c r="U64" s="12">
        <f t="shared" si="6"/>
        <v>1546.8600000000001</v>
      </c>
      <c r="V64" s="12">
        <f t="shared" si="7"/>
        <v>2134.7999999999993</v>
      </c>
    </row>
    <row r="65" spans="1:22" x14ac:dyDescent="0.2">
      <c r="A65" s="11">
        <v>342</v>
      </c>
      <c r="B65" s="6" t="s">
        <v>59</v>
      </c>
      <c r="C65" s="12">
        <v>3186.6</v>
      </c>
      <c r="D65" s="12">
        <v>0</v>
      </c>
      <c r="E65" s="12">
        <v>0</v>
      </c>
      <c r="F65" s="12">
        <v>239.43</v>
      </c>
      <c r="G65" s="12">
        <v>158.49</v>
      </c>
      <c r="H65" s="12">
        <v>97.14</v>
      </c>
      <c r="I65" s="12">
        <f t="shared" si="5"/>
        <v>3681.6599999999994</v>
      </c>
      <c r="J65" s="12">
        <v>0</v>
      </c>
      <c r="K65" s="12">
        <v>298.11</v>
      </c>
      <c r="L65" s="12">
        <v>31.86</v>
      </c>
      <c r="M65" s="12">
        <v>0</v>
      </c>
      <c r="N65" s="12">
        <v>0</v>
      </c>
      <c r="O65" s="13">
        <v>-0.01</v>
      </c>
      <c r="P65" s="12">
        <v>270.86</v>
      </c>
      <c r="Q65" s="12">
        <v>1418.55</v>
      </c>
      <c r="R65" s="12">
        <v>0</v>
      </c>
      <c r="S65" s="13">
        <v>-298.11</v>
      </c>
      <c r="T65" s="12">
        <v>0</v>
      </c>
      <c r="U65" s="12">
        <f t="shared" si="6"/>
        <v>1721.2599999999998</v>
      </c>
      <c r="V65" s="12">
        <f t="shared" si="7"/>
        <v>1960.3999999999996</v>
      </c>
    </row>
    <row r="66" spans="1:22" x14ac:dyDescent="0.2">
      <c r="A66" s="11">
        <v>343</v>
      </c>
      <c r="B66" s="6" t="s">
        <v>60</v>
      </c>
      <c r="C66" s="12">
        <v>3186.6</v>
      </c>
      <c r="D66" s="12">
        <v>0</v>
      </c>
      <c r="E66" s="12">
        <v>53.11</v>
      </c>
      <c r="F66" s="12">
        <v>239.43</v>
      </c>
      <c r="G66" s="12">
        <v>158.49</v>
      </c>
      <c r="H66" s="12">
        <v>129.52000000000001</v>
      </c>
      <c r="I66" s="12">
        <f t="shared" si="5"/>
        <v>3767.15</v>
      </c>
      <c r="J66" s="12">
        <v>0</v>
      </c>
      <c r="K66" s="12">
        <v>311.79000000000002</v>
      </c>
      <c r="L66" s="12">
        <v>31.86</v>
      </c>
      <c r="M66" s="12">
        <v>0</v>
      </c>
      <c r="N66" s="12">
        <v>0</v>
      </c>
      <c r="O66" s="12">
        <v>0.04</v>
      </c>
      <c r="P66" s="12">
        <v>270.86</v>
      </c>
      <c r="Q66" s="12">
        <v>2113</v>
      </c>
      <c r="R66" s="12">
        <v>0</v>
      </c>
      <c r="S66" s="12">
        <v>0</v>
      </c>
      <c r="T66" s="12">
        <v>0</v>
      </c>
      <c r="U66" s="12">
        <f t="shared" si="6"/>
        <v>2727.55</v>
      </c>
      <c r="V66" s="12">
        <f t="shared" si="7"/>
        <v>1039.5999999999999</v>
      </c>
    </row>
    <row r="67" spans="1:22" x14ac:dyDescent="0.2">
      <c r="A67" s="11">
        <v>346</v>
      </c>
      <c r="B67" s="6" t="s">
        <v>61</v>
      </c>
      <c r="C67" s="12">
        <v>3421.2</v>
      </c>
      <c r="D67" s="12">
        <v>0</v>
      </c>
      <c r="E67" s="12">
        <v>0</v>
      </c>
      <c r="F67" s="12">
        <v>249.73</v>
      </c>
      <c r="G67" s="12">
        <v>166.36</v>
      </c>
      <c r="H67" s="12">
        <v>97.14</v>
      </c>
      <c r="I67" s="12">
        <f t="shared" si="5"/>
        <v>3934.43</v>
      </c>
      <c r="J67" s="12">
        <v>0</v>
      </c>
      <c r="K67" s="12">
        <v>338.55</v>
      </c>
      <c r="L67" s="12">
        <v>34.21</v>
      </c>
      <c r="M67" s="12">
        <v>715.61</v>
      </c>
      <c r="N67" s="12">
        <v>0</v>
      </c>
      <c r="O67" s="12">
        <v>0.06</v>
      </c>
      <c r="P67" s="12">
        <v>290.8</v>
      </c>
      <c r="Q67" s="12">
        <v>1800</v>
      </c>
      <c r="R67" s="12">
        <v>0</v>
      </c>
      <c r="S67" s="12">
        <v>0</v>
      </c>
      <c r="T67" s="12">
        <v>0</v>
      </c>
      <c r="U67" s="12">
        <f t="shared" si="6"/>
        <v>3179.2299999999996</v>
      </c>
      <c r="V67" s="12">
        <f t="shared" si="7"/>
        <v>755.20000000000027</v>
      </c>
    </row>
    <row r="68" spans="1:22" x14ac:dyDescent="0.2">
      <c r="A68" s="11">
        <v>347</v>
      </c>
      <c r="B68" s="6" t="s">
        <v>62</v>
      </c>
      <c r="C68" s="12">
        <v>3759.3</v>
      </c>
      <c r="D68" s="12">
        <v>0</v>
      </c>
      <c r="E68" s="12">
        <v>62.66</v>
      </c>
      <c r="F68" s="12">
        <v>264.75</v>
      </c>
      <c r="G68" s="12">
        <v>178.78</v>
      </c>
      <c r="H68" s="12">
        <v>97.14</v>
      </c>
      <c r="I68" s="12">
        <f t="shared" si="5"/>
        <v>4362.63</v>
      </c>
      <c r="J68" s="12">
        <v>0</v>
      </c>
      <c r="K68" s="12">
        <v>409.33</v>
      </c>
      <c r="L68" s="12">
        <v>37.590000000000003</v>
      </c>
      <c r="M68" s="12">
        <v>0</v>
      </c>
      <c r="N68" s="12">
        <v>0</v>
      </c>
      <c r="O68" s="13">
        <v>-0.03</v>
      </c>
      <c r="P68" s="12">
        <v>319.54000000000002</v>
      </c>
      <c r="Q68" s="12">
        <v>1700</v>
      </c>
      <c r="R68" s="12">
        <v>0</v>
      </c>
      <c r="S68" s="12">
        <v>0</v>
      </c>
      <c r="T68" s="12">
        <v>0</v>
      </c>
      <c r="U68" s="12">
        <f t="shared" si="6"/>
        <v>2466.4300000000003</v>
      </c>
      <c r="V68" s="12">
        <f t="shared" si="7"/>
        <v>1896.1999999999998</v>
      </c>
    </row>
    <row r="69" spans="1:22" x14ac:dyDescent="0.2">
      <c r="A69" s="11">
        <v>348</v>
      </c>
      <c r="B69" s="6" t="s">
        <v>63</v>
      </c>
      <c r="C69" s="12">
        <v>3421.2</v>
      </c>
      <c r="D69" s="12">
        <v>0</v>
      </c>
      <c r="E69" s="12">
        <v>57.02</v>
      </c>
      <c r="F69" s="12">
        <v>249.73</v>
      </c>
      <c r="G69" s="12">
        <v>166.36</v>
      </c>
      <c r="H69" s="12">
        <v>161.9</v>
      </c>
      <c r="I69" s="12">
        <f t="shared" si="5"/>
        <v>4056.21</v>
      </c>
      <c r="J69" s="12">
        <v>0</v>
      </c>
      <c r="K69" s="12">
        <v>358.04</v>
      </c>
      <c r="L69" s="12">
        <v>34.21</v>
      </c>
      <c r="M69" s="12">
        <v>0</v>
      </c>
      <c r="N69" s="12">
        <v>0</v>
      </c>
      <c r="O69" s="13">
        <v>-0.04</v>
      </c>
      <c r="P69" s="12">
        <v>290.8</v>
      </c>
      <c r="Q69" s="12">
        <v>2008</v>
      </c>
      <c r="R69" s="12">
        <v>0</v>
      </c>
      <c r="S69" s="12">
        <v>0</v>
      </c>
      <c r="T69" s="12">
        <v>0</v>
      </c>
      <c r="U69" s="12">
        <f t="shared" si="6"/>
        <v>2691.01</v>
      </c>
      <c r="V69" s="12">
        <f t="shared" si="7"/>
        <v>1365.1999999999998</v>
      </c>
    </row>
    <row r="70" spans="1:22" x14ac:dyDescent="0.2">
      <c r="A70" s="11">
        <v>350</v>
      </c>
      <c r="B70" s="6" t="s">
        <v>64</v>
      </c>
      <c r="C70" s="12">
        <v>3186.6</v>
      </c>
      <c r="D70" s="12">
        <v>0</v>
      </c>
      <c r="E70" s="12">
        <v>0</v>
      </c>
      <c r="F70" s="12">
        <v>239.43</v>
      </c>
      <c r="G70" s="12">
        <v>158.49</v>
      </c>
      <c r="H70" s="12">
        <v>97.14</v>
      </c>
      <c r="I70" s="12">
        <f t="shared" si="5"/>
        <v>3681.6599999999994</v>
      </c>
      <c r="J70" s="12">
        <v>0</v>
      </c>
      <c r="K70" s="12">
        <v>298.11</v>
      </c>
      <c r="L70" s="12">
        <v>31.86</v>
      </c>
      <c r="M70" s="12">
        <v>0</v>
      </c>
      <c r="N70" s="12">
        <v>0</v>
      </c>
      <c r="O70" s="12">
        <v>0.03</v>
      </c>
      <c r="P70" s="12">
        <v>270.86</v>
      </c>
      <c r="Q70" s="12">
        <v>0</v>
      </c>
      <c r="R70" s="12">
        <v>0</v>
      </c>
      <c r="S70" s="12">
        <v>0</v>
      </c>
      <c r="T70" s="12">
        <v>0</v>
      </c>
      <c r="U70" s="12">
        <f t="shared" si="6"/>
        <v>600.86</v>
      </c>
      <c r="V70" s="12">
        <f t="shared" si="7"/>
        <v>3080.7999999999993</v>
      </c>
    </row>
    <row r="71" spans="1:22" x14ac:dyDescent="0.2">
      <c r="A71" s="11">
        <v>351</v>
      </c>
      <c r="B71" s="6" t="s">
        <v>65</v>
      </c>
      <c r="C71" s="12">
        <v>3186.6</v>
      </c>
      <c r="D71" s="12">
        <v>0</v>
      </c>
      <c r="E71" s="12">
        <v>0</v>
      </c>
      <c r="F71" s="12">
        <v>239.43</v>
      </c>
      <c r="G71" s="12">
        <v>158.49</v>
      </c>
      <c r="H71" s="12">
        <v>97.14</v>
      </c>
      <c r="I71" s="12">
        <f t="shared" si="5"/>
        <v>3681.6599999999994</v>
      </c>
      <c r="J71" s="12">
        <v>0</v>
      </c>
      <c r="K71" s="12">
        <v>298.11</v>
      </c>
      <c r="L71" s="12">
        <v>31.86</v>
      </c>
      <c r="M71" s="12">
        <v>0</v>
      </c>
      <c r="N71" s="12">
        <v>0</v>
      </c>
      <c r="O71" s="13">
        <v>-0.01</v>
      </c>
      <c r="P71" s="12">
        <v>270.86</v>
      </c>
      <c r="Q71" s="12">
        <v>1236.24</v>
      </c>
      <c r="R71" s="12">
        <v>0</v>
      </c>
      <c r="S71" s="12">
        <v>0</v>
      </c>
      <c r="T71" s="12">
        <v>0</v>
      </c>
      <c r="U71" s="12">
        <f t="shared" si="6"/>
        <v>1837.06</v>
      </c>
      <c r="V71" s="12">
        <f t="shared" si="7"/>
        <v>1844.5999999999995</v>
      </c>
    </row>
    <row r="72" spans="1:22" x14ac:dyDescent="0.2">
      <c r="A72" s="11">
        <v>354</v>
      </c>
      <c r="B72" s="6" t="s">
        <v>66</v>
      </c>
      <c r="C72" s="12">
        <v>3186.6</v>
      </c>
      <c r="D72" s="12">
        <v>0</v>
      </c>
      <c r="E72" s="12">
        <v>0</v>
      </c>
      <c r="F72" s="12">
        <v>239.43</v>
      </c>
      <c r="G72" s="12">
        <v>158.49</v>
      </c>
      <c r="H72" s="12">
        <v>161.9</v>
      </c>
      <c r="I72" s="12">
        <f t="shared" si="5"/>
        <v>3746.4199999999996</v>
      </c>
      <c r="J72" s="12">
        <v>0</v>
      </c>
      <c r="K72" s="12">
        <v>308.47000000000003</v>
      </c>
      <c r="L72" s="12">
        <v>31.86</v>
      </c>
      <c r="M72" s="12">
        <v>0</v>
      </c>
      <c r="N72" s="12">
        <v>0</v>
      </c>
      <c r="O72" s="12">
        <v>0.03</v>
      </c>
      <c r="P72" s="12">
        <v>270.86</v>
      </c>
      <c r="Q72" s="12">
        <v>0</v>
      </c>
      <c r="R72" s="12">
        <v>0</v>
      </c>
      <c r="S72" s="12">
        <v>0</v>
      </c>
      <c r="T72" s="12">
        <v>0</v>
      </c>
      <c r="U72" s="12">
        <f t="shared" si="6"/>
        <v>611.22</v>
      </c>
      <c r="V72" s="12">
        <f t="shared" si="7"/>
        <v>3135.2</v>
      </c>
    </row>
    <row r="73" spans="1:22" x14ac:dyDescent="0.2">
      <c r="A73" s="11">
        <v>355</v>
      </c>
      <c r="B73" s="6" t="s">
        <v>67</v>
      </c>
      <c r="C73" s="12">
        <v>3466.05</v>
      </c>
      <c r="D73" s="12">
        <v>0</v>
      </c>
      <c r="E73" s="12">
        <v>0</v>
      </c>
      <c r="F73" s="12">
        <v>260.57</v>
      </c>
      <c r="G73" s="12">
        <v>171.3</v>
      </c>
      <c r="H73" s="12">
        <v>97.14</v>
      </c>
      <c r="I73" s="12">
        <f t="shared" si="5"/>
        <v>3995.0600000000004</v>
      </c>
      <c r="J73" s="12">
        <v>0</v>
      </c>
      <c r="K73" s="12">
        <v>348.25</v>
      </c>
      <c r="L73" s="12">
        <v>34.659999999999997</v>
      </c>
      <c r="M73" s="12">
        <v>0</v>
      </c>
      <c r="N73" s="12">
        <v>0</v>
      </c>
      <c r="O73" s="13">
        <v>-0.06</v>
      </c>
      <c r="P73" s="12">
        <v>294.61</v>
      </c>
      <c r="Q73" s="12">
        <v>628</v>
      </c>
      <c r="R73" s="12">
        <v>0</v>
      </c>
      <c r="S73" s="12">
        <v>0</v>
      </c>
      <c r="T73" s="12">
        <v>0</v>
      </c>
      <c r="U73" s="12">
        <f t="shared" si="6"/>
        <v>1305.46</v>
      </c>
      <c r="V73" s="12">
        <f t="shared" si="7"/>
        <v>2689.6000000000004</v>
      </c>
    </row>
    <row r="74" spans="1:22" x14ac:dyDescent="0.2">
      <c r="A74" s="11">
        <v>357</v>
      </c>
      <c r="B74" s="6" t="s">
        <v>68</v>
      </c>
      <c r="C74" s="12">
        <v>3466.05</v>
      </c>
      <c r="D74" s="12">
        <v>0</v>
      </c>
      <c r="E74" s="12">
        <v>57.77</v>
      </c>
      <c r="F74" s="12">
        <v>260.19</v>
      </c>
      <c r="G74" s="12">
        <v>176.78</v>
      </c>
      <c r="H74" s="12">
        <v>97.14</v>
      </c>
      <c r="I74" s="12">
        <f t="shared" si="5"/>
        <v>4057.9300000000003</v>
      </c>
      <c r="J74" s="12">
        <v>0</v>
      </c>
      <c r="K74" s="12">
        <v>358.31</v>
      </c>
      <c r="L74" s="12">
        <v>34.659999999999997</v>
      </c>
      <c r="M74" s="12">
        <v>0</v>
      </c>
      <c r="N74" s="12">
        <v>0</v>
      </c>
      <c r="O74" s="13">
        <v>-0.05</v>
      </c>
      <c r="P74" s="12">
        <v>294.61</v>
      </c>
      <c r="Q74" s="12">
        <v>0</v>
      </c>
      <c r="R74" s="12">
        <v>0</v>
      </c>
      <c r="S74" s="12">
        <v>0</v>
      </c>
      <c r="T74" s="12">
        <v>0</v>
      </c>
      <c r="U74" s="12">
        <f t="shared" si="6"/>
        <v>687.53</v>
      </c>
      <c r="V74" s="12">
        <f t="shared" si="7"/>
        <v>3370.4000000000005</v>
      </c>
    </row>
    <row r="75" spans="1:22" x14ac:dyDescent="0.2">
      <c r="A75" s="11">
        <v>359</v>
      </c>
      <c r="B75" s="6" t="s">
        <v>69</v>
      </c>
      <c r="C75" s="12">
        <v>3186.6</v>
      </c>
      <c r="D75" s="12">
        <v>0</v>
      </c>
      <c r="E75" s="12">
        <v>53.11</v>
      </c>
      <c r="F75" s="12">
        <v>239.43</v>
      </c>
      <c r="G75" s="12">
        <v>158.49</v>
      </c>
      <c r="H75" s="12">
        <v>64.760000000000005</v>
      </c>
      <c r="I75" s="12">
        <f t="shared" si="5"/>
        <v>3702.3900000000003</v>
      </c>
      <c r="J75" s="12">
        <v>0</v>
      </c>
      <c r="K75" s="12">
        <v>301.43</v>
      </c>
      <c r="L75" s="12">
        <v>31.86</v>
      </c>
      <c r="M75" s="12">
        <v>0</v>
      </c>
      <c r="N75" s="12">
        <v>0</v>
      </c>
      <c r="O75" s="12">
        <v>0.04</v>
      </c>
      <c r="P75" s="12">
        <v>270.86</v>
      </c>
      <c r="Q75" s="12">
        <v>0</v>
      </c>
      <c r="R75" s="12">
        <v>0</v>
      </c>
      <c r="S75" s="12">
        <v>0</v>
      </c>
      <c r="T75" s="12">
        <v>0</v>
      </c>
      <c r="U75" s="12">
        <f t="shared" si="6"/>
        <v>604.19000000000005</v>
      </c>
      <c r="V75" s="12">
        <f t="shared" si="7"/>
        <v>3098.2000000000003</v>
      </c>
    </row>
    <row r="76" spans="1:22" x14ac:dyDescent="0.2">
      <c r="A76" s="11">
        <v>360</v>
      </c>
      <c r="B76" s="6" t="s">
        <v>70</v>
      </c>
      <c r="C76" s="12">
        <v>3186.6</v>
      </c>
      <c r="D76" s="12">
        <v>0</v>
      </c>
      <c r="E76" s="12">
        <v>53.11</v>
      </c>
      <c r="F76" s="12">
        <v>239.43</v>
      </c>
      <c r="G76" s="12">
        <v>158.49</v>
      </c>
      <c r="H76" s="12">
        <v>129.52000000000001</v>
      </c>
      <c r="I76" s="12">
        <f t="shared" si="5"/>
        <v>3767.15</v>
      </c>
      <c r="J76" s="12">
        <v>0</v>
      </c>
      <c r="K76" s="12">
        <v>311.79000000000002</v>
      </c>
      <c r="L76" s="12">
        <v>31.86</v>
      </c>
      <c r="M76" s="12">
        <v>0</v>
      </c>
      <c r="N76" s="12">
        <v>0</v>
      </c>
      <c r="O76" s="13">
        <v>-0.16</v>
      </c>
      <c r="P76" s="12">
        <v>270.86</v>
      </c>
      <c r="Q76" s="12">
        <v>0</v>
      </c>
      <c r="R76" s="12">
        <v>0</v>
      </c>
      <c r="S76" s="12">
        <v>0</v>
      </c>
      <c r="T76" s="12">
        <v>0</v>
      </c>
      <c r="U76" s="12">
        <f t="shared" si="6"/>
        <v>614.35</v>
      </c>
      <c r="V76" s="12">
        <f t="shared" si="7"/>
        <v>3152.8</v>
      </c>
    </row>
    <row r="77" spans="1:22" x14ac:dyDescent="0.2">
      <c r="A77" s="11">
        <v>361</v>
      </c>
      <c r="B77" s="6" t="s">
        <v>71</v>
      </c>
      <c r="C77" s="12">
        <v>3186.6</v>
      </c>
      <c r="D77" s="12">
        <v>0</v>
      </c>
      <c r="E77" s="12">
        <v>0</v>
      </c>
      <c r="F77" s="12">
        <v>239.43</v>
      </c>
      <c r="G77" s="12">
        <v>158.49</v>
      </c>
      <c r="H77" s="12">
        <v>97.14</v>
      </c>
      <c r="I77" s="12">
        <f t="shared" si="5"/>
        <v>3681.6599999999994</v>
      </c>
      <c r="J77" s="12">
        <v>0</v>
      </c>
      <c r="K77" s="12">
        <v>298.11</v>
      </c>
      <c r="L77" s="12">
        <v>31.86</v>
      </c>
      <c r="M77" s="12">
        <v>414.57</v>
      </c>
      <c r="N77" s="12">
        <v>0</v>
      </c>
      <c r="O77" s="12">
        <v>0.18</v>
      </c>
      <c r="P77" s="12">
        <v>270.86</v>
      </c>
      <c r="Q77" s="12">
        <v>2112.48</v>
      </c>
      <c r="R77" s="12">
        <v>0</v>
      </c>
      <c r="S77" s="12">
        <v>0</v>
      </c>
      <c r="T77" s="12">
        <v>0</v>
      </c>
      <c r="U77" s="12">
        <f t="shared" si="6"/>
        <v>3128.06</v>
      </c>
      <c r="V77" s="12">
        <f t="shared" si="7"/>
        <v>553.59999999999945</v>
      </c>
    </row>
    <row r="78" spans="1:22" x14ac:dyDescent="0.2">
      <c r="A78" s="11">
        <v>363</v>
      </c>
      <c r="B78" s="6" t="s">
        <v>72</v>
      </c>
      <c r="C78" s="12">
        <v>3444.45</v>
      </c>
      <c r="D78" s="12">
        <v>0</v>
      </c>
      <c r="E78" s="12">
        <v>53.11</v>
      </c>
      <c r="F78" s="12">
        <v>239.43</v>
      </c>
      <c r="G78" s="12">
        <v>158.49</v>
      </c>
      <c r="H78" s="12">
        <v>64.760000000000005</v>
      </c>
      <c r="I78" s="12">
        <f t="shared" si="5"/>
        <v>3960.24</v>
      </c>
      <c r="J78" s="12">
        <v>0</v>
      </c>
      <c r="K78" s="12">
        <v>342.68</v>
      </c>
      <c r="L78" s="12">
        <v>34.44</v>
      </c>
      <c r="M78" s="12">
        <v>0</v>
      </c>
      <c r="N78" s="12">
        <v>0</v>
      </c>
      <c r="O78" s="13">
        <v>-0.04</v>
      </c>
      <c r="P78" s="12">
        <v>292.77999999999997</v>
      </c>
      <c r="Q78" s="12">
        <v>1803.18</v>
      </c>
      <c r="R78" s="12">
        <v>0</v>
      </c>
      <c r="S78" s="12">
        <v>0</v>
      </c>
      <c r="T78" s="12">
        <v>0</v>
      </c>
      <c r="U78" s="12">
        <f t="shared" si="6"/>
        <v>2473.04</v>
      </c>
      <c r="V78" s="12">
        <f t="shared" si="7"/>
        <v>1487.1999999999998</v>
      </c>
    </row>
    <row r="79" spans="1:22" x14ac:dyDescent="0.2">
      <c r="A79" s="11">
        <v>364</v>
      </c>
      <c r="B79" s="6" t="s">
        <v>73</v>
      </c>
      <c r="C79" s="12">
        <v>3186.6</v>
      </c>
      <c r="D79" s="12">
        <v>0</v>
      </c>
      <c r="E79" s="12">
        <v>0</v>
      </c>
      <c r="F79" s="12">
        <v>239.43</v>
      </c>
      <c r="G79" s="12">
        <v>158.49</v>
      </c>
      <c r="H79" s="12">
        <v>97.14</v>
      </c>
      <c r="I79" s="12">
        <f t="shared" si="5"/>
        <v>3681.6599999999994</v>
      </c>
      <c r="J79" s="12">
        <v>0</v>
      </c>
      <c r="K79" s="12">
        <v>298.11</v>
      </c>
      <c r="L79" s="12">
        <v>31.86</v>
      </c>
      <c r="M79" s="12">
        <v>0</v>
      </c>
      <c r="N79" s="12">
        <v>0</v>
      </c>
      <c r="O79" s="12">
        <v>0.03</v>
      </c>
      <c r="P79" s="12">
        <v>270.86</v>
      </c>
      <c r="Q79" s="12">
        <v>946</v>
      </c>
      <c r="R79" s="12">
        <v>0</v>
      </c>
      <c r="S79" s="12">
        <v>0</v>
      </c>
      <c r="T79" s="12">
        <v>0</v>
      </c>
      <c r="U79" s="12">
        <f t="shared" si="6"/>
        <v>1546.8600000000001</v>
      </c>
      <c r="V79" s="12">
        <f t="shared" si="7"/>
        <v>2134.7999999999993</v>
      </c>
    </row>
    <row r="80" spans="1:22" x14ac:dyDescent="0.2">
      <c r="A80" s="11">
        <v>369</v>
      </c>
      <c r="B80" s="6" t="s">
        <v>74</v>
      </c>
      <c r="C80" s="12">
        <v>3186.6</v>
      </c>
      <c r="D80" s="12">
        <v>0</v>
      </c>
      <c r="E80" s="12">
        <v>0</v>
      </c>
      <c r="F80" s="12">
        <v>239.43</v>
      </c>
      <c r="G80" s="12">
        <v>158.49</v>
      </c>
      <c r="H80" s="12">
        <v>129.52000000000001</v>
      </c>
      <c r="I80" s="12">
        <f t="shared" si="5"/>
        <v>3714.0399999999995</v>
      </c>
      <c r="J80" s="12">
        <v>0</v>
      </c>
      <c r="K80" s="12">
        <v>303.29000000000002</v>
      </c>
      <c r="L80" s="12">
        <v>31.86</v>
      </c>
      <c r="M80" s="12">
        <v>0</v>
      </c>
      <c r="N80" s="12">
        <v>0</v>
      </c>
      <c r="O80" s="12">
        <v>0.03</v>
      </c>
      <c r="P80" s="12">
        <v>270.86</v>
      </c>
      <c r="Q80" s="12">
        <v>1034</v>
      </c>
      <c r="R80" s="12">
        <v>0</v>
      </c>
      <c r="S80" s="12">
        <v>0</v>
      </c>
      <c r="T80" s="12">
        <v>0</v>
      </c>
      <c r="U80" s="12">
        <f t="shared" si="6"/>
        <v>1640.04</v>
      </c>
      <c r="V80" s="12">
        <f t="shared" si="7"/>
        <v>2073.9999999999995</v>
      </c>
    </row>
    <row r="81" spans="1:22" x14ac:dyDescent="0.2">
      <c r="A81" s="11">
        <v>371</v>
      </c>
      <c r="B81" s="6" t="s">
        <v>75</v>
      </c>
      <c r="C81" s="12">
        <v>3186.6</v>
      </c>
      <c r="D81" s="12">
        <v>0</v>
      </c>
      <c r="E81" s="12">
        <v>53.11</v>
      </c>
      <c r="F81" s="12">
        <v>239.43</v>
      </c>
      <c r="G81" s="12">
        <v>158.49</v>
      </c>
      <c r="H81" s="12">
        <v>64.760000000000005</v>
      </c>
      <c r="I81" s="12">
        <f t="shared" si="5"/>
        <v>3702.3900000000003</v>
      </c>
      <c r="J81" s="12">
        <v>0</v>
      </c>
      <c r="K81" s="12">
        <v>301.43</v>
      </c>
      <c r="L81" s="12">
        <v>31.86</v>
      </c>
      <c r="M81" s="12">
        <v>0</v>
      </c>
      <c r="N81" s="12">
        <v>0</v>
      </c>
      <c r="O81" s="12">
        <v>0.04</v>
      </c>
      <c r="P81" s="12">
        <v>270.86</v>
      </c>
      <c r="Q81" s="12">
        <v>0</v>
      </c>
      <c r="R81" s="12">
        <v>0</v>
      </c>
      <c r="S81" s="12">
        <v>0</v>
      </c>
      <c r="T81" s="12">
        <v>0</v>
      </c>
      <c r="U81" s="12">
        <f t="shared" si="6"/>
        <v>604.19000000000005</v>
      </c>
      <c r="V81" s="12">
        <f t="shared" si="7"/>
        <v>3098.2000000000003</v>
      </c>
    </row>
    <row r="82" spans="1:22" x14ac:dyDescent="0.2">
      <c r="A82" s="11">
        <v>375</v>
      </c>
      <c r="B82" s="6" t="s">
        <v>76</v>
      </c>
      <c r="C82" s="12">
        <v>3186.6</v>
      </c>
      <c r="D82" s="12">
        <v>0</v>
      </c>
      <c r="E82" s="12">
        <v>0</v>
      </c>
      <c r="F82" s="12">
        <v>239.43</v>
      </c>
      <c r="G82" s="12">
        <v>158.49</v>
      </c>
      <c r="H82" s="12">
        <v>64.760000000000005</v>
      </c>
      <c r="I82" s="12">
        <f t="shared" si="5"/>
        <v>3649.2799999999997</v>
      </c>
      <c r="J82" s="12">
        <v>0</v>
      </c>
      <c r="K82" s="12">
        <v>293</v>
      </c>
      <c r="L82" s="12">
        <v>31.86</v>
      </c>
      <c r="M82" s="12">
        <v>0</v>
      </c>
      <c r="N82" s="12">
        <v>0</v>
      </c>
      <c r="O82" s="13">
        <v>-0.04</v>
      </c>
      <c r="P82" s="12">
        <v>270.86</v>
      </c>
      <c r="Q82" s="12">
        <v>977</v>
      </c>
      <c r="R82" s="12">
        <v>0</v>
      </c>
      <c r="S82" s="12">
        <v>0</v>
      </c>
      <c r="T82" s="12">
        <v>0</v>
      </c>
      <c r="U82" s="12">
        <f t="shared" si="6"/>
        <v>1572.68</v>
      </c>
      <c r="V82" s="12">
        <f t="shared" si="7"/>
        <v>2076.5999999999995</v>
      </c>
    </row>
    <row r="83" spans="1:22" x14ac:dyDescent="0.2">
      <c r="A83" s="11">
        <v>376</v>
      </c>
      <c r="B83" s="6" t="s">
        <v>77</v>
      </c>
      <c r="C83" s="12">
        <v>3186.6</v>
      </c>
      <c r="D83" s="12">
        <v>0</v>
      </c>
      <c r="E83" s="12">
        <v>0</v>
      </c>
      <c r="F83" s="12">
        <v>239.43</v>
      </c>
      <c r="G83" s="12">
        <v>158.49</v>
      </c>
      <c r="H83" s="12">
        <v>64.760000000000005</v>
      </c>
      <c r="I83" s="12">
        <f t="shared" si="5"/>
        <v>3649.2799999999997</v>
      </c>
      <c r="J83" s="12">
        <v>0</v>
      </c>
      <c r="K83" s="12">
        <v>293</v>
      </c>
      <c r="L83" s="12">
        <v>31.86</v>
      </c>
      <c r="M83" s="12">
        <v>0</v>
      </c>
      <c r="N83" s="12">
        <v>0</v>
      </c>
      <c r="O83" s="13">
        <v>-0.04</v>
      </c>
      <c r="P83" s="12">
        <v>270.86</v>
      </c>
      <c r="Q83" s="12">
        <v>602</v>
      </c>
      <c r="R83" s="12">
        <v>0</v>
      </c>
      <c r="S83" s="12">
        <v>0</v>
      </c>
      <c r="T83" s="12">
        <v>0</v>
      </c>
      <c r="U83" s="12">
        <f t="shared" si="6"/>
        <v>1197.68</v>
      </c>
      <c r="V83" s="12">
        <f t="shared" si="7"/>
        <v>2451.5999999999995</v>
      </c>
    </row>
    <row r="84" spans="1:22" x14ac:dyDescent="0.2">
      <c r="A84" s="11">
        <v>378</v>
      </c>
      <c r="B84" s="6" t="s">
        <v>78</v>
      </c>
      <c r="C84" s="12">
        <v>3186.6</v>
      </c>
      <c r="D84" s="12">
        <v>0</v>
      </c>
      <c r="E84" s="12">
        <v>0</v>
      </c>
      <c r="F84" s="12">
        <v>239.43</v>
      </c>
      <c r="G84" s="12">
        <v>158.49</v>
      </c>
      <c r="H84" s="12">
        <v>64.760000000000005</v>
      </c>
      <c r="I84" s="12">
        <f t="shared" si="5"/>
        <v>3649.2799999999997</v>
      </c>
      <c r="J84" s="12">
        <v>0</v>
      </c>
      <c r="K84" s="12">
        <v>293</v>
      </c>
      <c r="L84" s="12">
        <v>31.86</v>
      </c>
      <c r="M84" s="12">
        <v>0</v>
      </c>
      <c r="N84" s="12">
        <v>0</v>
      </c>
      <c r="O84" s="13">
        <v>-0.04</v>
      </c>
      <c r="P84" s="12">
        <v>270.86</v>
      </c>
      <c r="Q84" s="12">
        <v>946</v>
      </c>
      <c r="R84" s="12">
        <v>0</v>
      </c>
      <c r="S84" s="12">
        <v>0</v>
      </c>
      <c r="T84" s="12">
        <v>0</v>
      </c>
      <c r="U84" s="12">
        <f t="shared" si="6"/>
        <v>1541.68</v>
      </c>
      <c r="V84" s="12">
        <f t="shared" si="7"/>
        <v>2107.5999999999995</v>
      </c>
    </row>
    <row r="85" spans="1:22" x14ac:dyDescent="0.2">
      <c r="A85" s="11">
        <v>379</v>
      </c>
      <c r="B85" s="6" t="s">
        <v>79</v>
      </c>
      <c r="C85" s="12">
        <v>3421.2</v>
      </c>
      <c r="D85" s="12">
        <v>0</v>
      </c>
      <c r="E85" s="12">
        <v>0</v>
      </c>
      <c r="F85" s="12">
        <v>239.43</v>
      </c>
      <c r="G85" s="12">
        <v>158.49</v>
      </c>
      <c r="H85" s="12">
        <v>64.760000000000005</v>
      </c>
      <c r="I85" s="12">
        <f t="shared" si="5"/>
        <v>3883.88</v>
      </c>
      <c r="J85" s="12">
        <v>0</v>
      </c>
      <c r="K85" s="12">
        <v>330.47</v>
      </c>
      <c r="L85" s="12">
        <v>34.21</v>
      </c>
      <c r="M85" s="12">
        <v>0</v>
      </c>
      <c r="N85" s="12">
        <v>0</v>
      </c>
      <c r="O85" s="12">
        <v>0</v>
      </c>
      <c r="P85" s="12">
        <v>290.8</v>
      </c>
      <c r="Q85" s="12">
        <v>946</v>
      </c>
      <c r="R85" s="12">
        <v>0</v>
      </c>
      <c r="S85" s="12">
        <v>0</v>
      </c>
      <c r="T85" s="12">
        <v>0</v>
      </c>
      <c r="U85" s="12">
        <f t="shared" si="6"/>
        <v>1601.48</v>
      </c>
      <c r="V85" s="12">
        <f t="shared" si="7"/>
        <v>2282.4</v>
      </c>
    </row>
    <row r="86" spans="1:22" x14ac:dyDescent="0.2">
      <c r="A86" s="11">
        <v>380</v>
      </c>
      <c r="B86" s="6" t="s">
        <v>80</v>
      </c>
      <c r="C86" s="12">
        <v>4637.7</v>
      </c>
      <c r="D86" s="12">
        <v>0</v>
      </c>
      <c r="E86" s="12">
        <v>0</v>
      </c>
      <c r="F86" s="12">
        <v>345.15</v>
      </c>
      <c r="G86" s="12">
        <v>232.65</v>
      </c>
      <c r="H86" s="12">
        <v>64.760000000000005</v>
      </c>
      <c r="I86" s="12">
        <f t="shared" si="5"/>
        <v>5280.2599999999993</v>
      </c>
      <c r="J86" s="12">
        <v>0</v>
      </c>
      <c r="K86" s="12">
        <v>580.61</v>
      </c>
      <c r="L86" s="12">
        <v>46.37</v>
      </c>
      <c r="M86" s="12">
        <v>0</v>
      </c>
      <c r="N86" s="12">
        <v>0</v>
      </c>
      <c r="O86" s="13">
        <v>-0.12</v>
      </c>
      <c r="P86" s="12">
        <v>394.2</v>
      </c>
      <c r="Q86" s="12">
        <v>1100</v>
      </c>
      <c r="R86" s="12">
        <v>0</v>
      </c>
      <c r="S86" s="12">
        <v>0</v>
      </c>
      <c r="T86" s="12">
        <v>0</v>
      </c>
      <c r="U86" s="12">
        <f t="shared" si="6"/>
        <v>2121.06</v>
      </c>
      <c r="V86" s="12">
        <f t="shared" si="7"/>
        <v>3159.1999999999994</v>
      </c>
    </row>
    <row r="87" spans="1:22" x14ac:dyDescent="0.2">
      <c r="A87" s="11">
        <v>381</v>
      </c>
      <c r="B87" s="6" t="s">
        <v>81</v>
      </c>
      <c r="C87" s="12">
        <v>3466.05</v>
      </c>
      <c r="D87" s="12">
        <v>0</v>
      </c>
      <c r="E87" s="12">
        <v>0</v>
      </c>
      <c r="F87" s="12">
        <v>260.56</v>
      </c>
      <c r="G87" s="12">
        <v>171.29</v>
      </c>
      <c r="H87" s="12">
        <v>64.760000000000005</v>
      </c>
      <c r="I87" s="12">
        <f t="shared" si="5"/>
        <v>3962.6600000000003</v>
      </c>
      <c r="J87" s="12">
        <v>0</v>
      </c>
      <c r="K87" s="12">
        <v>343.07</v>
      </c>
      <c r="L87" s="12">
        <v>34.659999999999997</v>
      </c>
      <c r="M87" s="12">
        <v>0</v>
      </c>
      <c r="N87" s="12">
        <v>0</v>
      </c>
      <c r="O87" s="13">
        <v>-0.08</v>
      </c>
      <c r="P87" s="12">
        <v>294.61</v>
      </c>
      <c r="Q87" s="12">
        <v>0</v>
      </c>
      <c r="R87" s="12">
        <v>0</v>
      </c>
      <c r="S87" s="12">
        <v>0</v>
      </c>
      <c r="T87" s="12">
        <v>0</v>
      </c>
      <c r="U87" s="12">
        <f t="shared" si="6"/>
        <v>672.26</v>
      </c>
      <c r="V87" s="12">
        <f t="shared" si="7"/>
        <v>3290.4000000000005</v>
      </c>
    </row>
    <row r="88" spans="1:22" x14ac:dyDescent="0.2">
      <c r="A88" s="11">
        <v>382</v>
      </c>
      <c r="B88" s="6" t="s">
        <v>82</v>
      </c>
      <c r="C88" s="12">
        <v>3421.2</v>
      </c>
      <c r="D88" s="12">
        <v>0</v>
      </c>
      <c r="E88" s="12">
        <v>57.41</v>
      </c>
      <c r="F88" s="12">
        <v>246.4</v>
      </c>
      <c r="G88" s="12">
        <v>167.14</v>
      </c>
      <c r="H88" s="12">
        <v>64.760000000000005</v>
      </c>
      <c r="I88" s="12">
        <f t="shared" si="5"/>
        <v>3956.91</v>
      </c>
      <c r="J88" s="12">
        <v>0</v>
      </c>
      <c r="K88" s="12">
        <v>342.15</v>
      </c>
      <c r="L88" s="12">
        <v>34.21</v>
      </c>
      <c r="M88" s="12">
        <v>623.65</v>
      </c>
      <c r="N88" s="12">
        <v>0</v>
      </c>
      <c r="O88" s="13">
        <v>-0.1</v>
      </c>
      <c r="P88" s="12">
        <v>290.8</v>
      </c>
      <c r="Q88" s="12">
        <v>2199</v>
      </c>
      <c r="R88" s="12">
        <v>0</v>
      </c>
      <c r="S88" s="12">
        <v>0</v>
      </c>
      <c r="T88" s="12">
        <v>0</v>
      </c>
      <c r="U88" s="12">
        <f t="shared" si="6"/>
        <v>3489.71</v>
      </c>
      <c r="V88" s="12">
        <f t="shared" si="7"/>
        <v>467.19999999999982</v>
      </c>
    </row>
    <row r="89" spans="1:22" x14ac:dyDescent="0.2">
      <c r="A89" s="11">
        <v>383</v>
      </c>
      <c r="B89" s="6" t="s">
        <v>83</v>
      </c>
      <c r="C89" s="12">
        <v>3186.6</v>
      </c>
      <c r="D89" s="12">
        <v>0</v>
      </c>
      <c r="E89" s="12">
        <v>53.11</v>
      </c>
      <c r="F89" s="12">
        <v>239.43</v>
      </c>
      <c r="G89" s="12">
        <v>158.49</v>
      </c>
      <c r="H89" s="12">
        <v>64.760000000000005</v>
      </c>
      <c r="I89" s="12">
        <f t="shared" si="5"/>
        <v>3702.3900000000003</v>
      </c>
      <c r="J89" s="12">
        <v>0</v>
      </c>
      <c r="K89" s="12">
        <v>301.43</v>
      </c>
      <c r="L89" s="12">
        <v>31.86</v>
      </c>
      <c r="M89" s="12">
        <v>0</v>
      </c>
      <c r="N89" s="12">
        <v>0</v>
      </c>
      <c r="O89" s="13">
        <v>-0.16</v>
      </c>
      <c r="P89" s="12">
        <v>270.86</v>
      </c>
      <c r="Q89" s="12">
        <v>946</v>
      </c>
      <c r="R89" s="12">
        <v>0</v>
      </c>
      <c r="S89" s="12">
        <v>0</v>
      </c>
      <c r="T89" s="12">
        <v>0</v>
      </c>
      <c r="U89" s="12">
        <f t="shared" si="6"/>
        <v>1549.99</v>
      </c>
      <c r="V89" s="12">
        <f t="shared" si="7"/>
        <v>2152.4000000000005</v>
      </c>
    </row>
    <row r="90" spans="1:22" x14ac:dyDescent="0.2">
      <c r="A90" s="11">
        <v>384</v>
      </c>
      <c r="B90" s="6" t="s">
        <v>84</v>
      </c>
      <c r="C90" s="12">
        <v>3186.6</v>
      </c>
      <c r="D90" s="12">
        <v>0</v>
      </c>
      <c r="E90" s="12">
        <v>53.11</v>
      </c>
      <c r="F90" s="12">
        <v>239.43</v>
      </c>
      <c r="G90" s="12">
        <v>158.49</v>
      </c>
      <c r="H90" s="12">
        <v>64.760000000000005</v>
      </c>
      <c r="I90" s="12">
        <f t="shared" si="5"/>
        <v>3702.3900000000003</v>
      </c>
      <c r="J90" s="12">
        <v>0</v>
      </c>
      <c r="K90" s="12">
        <v>301.43</v>
      </c>
      <c r="L90" s="12">
        <v>31.86</v>
      </c>
      <c r="M90" s="12">
        <v>659.77</v>
      </c>
      <c r="N90" s="12">
        <v>0</v>
      </c>
      <c r="O90" s="13">
        <v>-0.13</v>
      </c>
      <c r="P90" s="12">
        <v>270.86</v>
      </c>
      <c r="Q90" s="12">
        <v>946</v>
      </c>
      <c r="R90" s="12">
        <v>0</v>
      </c>
      <c r="S90" s="12">
        <v>0</v>
      </c>
      <c r="T90" s="12">
        <v>0</v>
      </c>
      <c r="U90" s="12">
        <f t="shared" si="6"/>
        <v>2209.79</v>
      </c>
      <c r="V90" s="12">
        <f t="shared" si="7"/>
        <v>1492.6000000000004</v>
      </c>
    </row>
    <row r="91" spans="1:22" x14ac:dyDescent="0.2">
      <c r="A91" s="11">
        <v>385</v>
      </c>
      <c r="B91" s="6" t="s">
        <v>85</v>
      </c>
      <c r="C91" s="12">
        <v>3421.2</v>
      </c>
      <c r="D91" s="12">
        <v>0</v>
      </c>
      <c r="E91" s="12">
        <v>0</v>
      </c>
      <c r="F91" s="12">
        <v>250.36</v>
      </c>
      <c r="G91" s="12">
        <v>167.14</v>
      </c>
      <c r="H91" s="12">
        <v>64.760000000000005</v>
      </c>
      <c r="I91" s="12">
        <f t="shared" si="5"/>
        <v>3903.46</v>
      </c>
      <c r="J91" s="12">
        <v>0</v>
      </c>
      <c r="K91" s="12">
        <v>333.6</v>
      </c>
      <c r="L91" s="12">
        <v>34.21</v>
      </c>
      <c r="M91" s="12">
        <v>0</v>
      </c>
      <c r="N91" s="12">
        <v>0</v>
      </c>
      <c r="O91" s="12">
        <v>0.05</v>
      </c>
      <c r="P91" s="12">
        <v>290.8</v>
      </c>
      <c r="Q91" s="12">
        <v>1112</v>
      </c>
      <c r="R91" s="12">
        <v>0</v>
      </c>
      <c r="S91" s="12">
        <v>0</v>
      </c>
      <c r="T91" s="12">
        <v>0</v>
      </c>
      <c r="U91" s="12">
        <f t="shared" si="6"/>
        <v>1770.66</v>
      </c>
      <c r="V91" s="12">
        <f t="shared" si="7"/>
        <v>2132.8000000000002</v>
      </c>
    </row>
    <row r="92" spans="1:22" x14ac:dyDescent="0.2">
      <c r="A92" s="11">
        <v>386</v>
      </c>
      <c r="B92" s="6" t="s">
        <v>86</v>
      </c>
      <c r="C92" s="12">
        <v>3186.6</v>
      </c>
      <c r="D92" s="12">
        <v>0</v>
      </c>
      <c r="E92" s="12">
        <v>0</v>
      </c>
      <c r="F92" s="12">
        <v>239.42</v>
      </c>
      <c r="G92" s="12">
        <v>158.49</v>
      </c>
      <c r="H92" s="12">
        <v>64.760000000000005</v>
      </c>
      <c r="I92" s="12">
        <f t="shared" si="5"/>
        <v>3649.2700000000004</v>
      </c>
      <c r="J92" s="12">
        <v>0</v>
      </c>
      <c r="K92" s="12">
        <v>293</v>
      </c>
      <c r="L92" s="12">
        <v>31.86</v>
      </c>
      <c r="M92" s="12">
        <v>561.85</v>
      </c>
      <c r="N92" s="12">
        <v>0</v>
      </c>
      <c r="O92" s="12">
        <v>0.06</v>
      </c>
      <c r="P92" s="12">
        <v>270.86</v>
      </c>
      <c r="Q92" s="12">
        <v>208.04</v>
      </c>
      <c r="R92" s="12">
        <v>0</v>
      </c>
      <c r="S92" s="12">
        <v>0</v>
      </c>
      <c r="T92" s="12">
        <v>0</v>
      </c>
      <c r="U92" s="12">
        <f t="shared" si="6"/>
        <v>1365.67</v>
      </c>
      <c r="V92" s="12">
        <f t="shared" si="7"/>
        <v>2283.6000000000004</v>
      </c>
    </row>
    <row r="93" spans="1:22" x14ac:dyDescent="0.2">
      <c r="A93" s="11">
        <v>387</v>
      </c>
      <c r="B93" s="6" t="s">
        <v>87</v>
      </c>
      <c r="C93" s="12">
        <v>3186.6</v>
      </c>
      <c r="D93" s="12">
        <v>0</v>
      </c>
      <c r="E93" s="12">
        <v>53.11</v>
      </c>
      <c r="F93" s="12">
        <v>239.42</v>
      </c>
      <c r="G93" s="12">
        <v>158.49</v>
      </c>
      <c r="H93" s="12">
        <v>64.760000000000005</v>
      </c>
      <c r="I93" s="12">
        <f t="shared" si="5"/>
        <v>3702.38</v>
      </c>
      <c r="J93" s="12">
        <v>0</v>
      </c>
      <c r="K93" s="12">
        <v>301.43</v>
      </c>
      <c r="L93" s="12">
        <v>31.86</v>
      </c>
      <c r="M93" s="12">
        <v>0</v>
      </c>
      <c r="N93" s="12">
        <v>0</v>
      </c>
      <c r="O93" s="12">
        <v>0.03</v>
      </c>
      <c r="P93" s="12">
        <v>270.86</v>
      </c>
      <c r="Q93" s="12">
        <v>2113</v>
      </c>
      <c r="R93" s="12">
        <v>0</v>
      </c>
      <c r="S93" s="12">
        <v>0</v>
      </c>
      <c r="T93" s="12">
        <v>0</v>
      </c>
      <c r="U93" s="12">
        <f t="shared" si="6"/>
        <v>2717.1800000000003</v>
      </c>
      <c r="V93" s="12">
        <f t="shared" si="7"/>
        <v>985.19999999999982</v>
      </c>
    </row>
    <row r="94" spans="1:22" x14ac:dyDescent="0.2">
      <c r="A94" s="11">
        <v>388</v>
      </c>
      <c r="B94" s="6" t="s">
        <v>88</v>
      </c>
      <c r="C94" s="12">
        <v>3329.25</v>
      </c>
      <c r="D94" s="12">
        <v>0</v>
      </c>
      <c r="E94" s="12">
        <v>0</v>
      </c>
      <c r="F94" s="12">
        <v>247.52</v>
      </c>
      <c r="G94" s="12">
        <v>165.33</v>
      </c>
      <c r="H94" s="12">
        <v>64.760000000000005</v>
      </c>
      <c r="I94" s="12">
        <f t="shared" si="5"/>
        <v>3806.86</v>
      </c>
      <c r="J94" s="12">
        <v>0</v>
      </c>
      <c r="K94" s="12">
        <v>318.14</v>
      </c>
      <c r="L94" s="12">
        <v>33.29</v>
      </c>
      <c r="M94" s="12">
        <v>551.26</v>
      </c>
      <c r="N94" s="12">
        <v>0</v>
      </c>
      <c r="O94" s="13">
        <v>-0.02</v>
      </c>
      <c r="P94" s="12">
        <v>282.99</v>
      </c>
      <c r="Q94" s="12">
        <v>1347</v>
      </c>
      <c r="R94" s="12">
        <v>0</v>
      </c>
      <c r="S94" s="12">
        <v>0</v>
      </c>
      <c r="T94" s="12">
        <v>0</v>
      </c>
      <c r="U94" s="12">
        <f t="shared" si="6"/>
        <v>2532.66</v>
      </c>
      <c r="V94" s="12">
        <f t="shared" si="7"/>
        <v>1274.2000000000003</v>
      </c>
    </row>
    <row r="95" spans="1:22" x14ac:dyDescent="0.2">
      <c r="A95" s="11">
        <v>389</v>
      </c>
      <c r="B95" s="6" t="s">
        <v>89</v>
      </c>
      <c r="C95" s="12">
        <v>3186.6</v>
      </c>
      <c r="D95" s="12">
        <v>0</v>
      </c>
      <c r="E95" s="12">
        <v>53.11</v>
      </c>
      <c r="F95" s="12">
        <v>239.43</v>
      </c>
      <c r="G95" s="12">
        <v>158.49</v>
      </c>
      <c r="H95" s="12">
        <v>64.760000000000005</v>
      </c>
      <c r="I95" s="12">
        <f t="shared" si="5"/>
        <v>3702.3900000000003</v>
      </c>
      <c r="J95" s="12">
        <v>0</v>
      </c>
      <c r="K95" s="12">
        <v>301.43</v>
      </c>
      <c r="L95" s="12">
        <v>31.86</v>
      </c>
      <c r="M95" s="12">
        <v>0</v>
      </c>
      <c r="N95" s="12">
        <v>0</v>
      </c>
      <c r="O95" s="12">
        <v>0.04</v>
      </c>
      <c r="P95" s="12">
        <v>270.86</v>
      </c>
      <c r="Q95" s="12">
        <v>946</v>
      </c>
      <c r="R95" s="12">
        <v>0</v>
      </c>
      <c r="S95" s="12">
        <v>0</v>
      </c>
      <c r="T95" s="12">
        <v>0</v>
      </c>
      <c r="U95" s="12">
        <f t="shared" si="6"/>
        <v>1550.19</v>
      </c>
      <c r="V95" s="12">
        <f t="shared" si="7"/>
        <v>2152.2000000000003</v>
      </c>
    </row>
    <row r="96" spans="1:22" x14ac:dyDescent="0.2">
      <c r="A96" s="11">
        <v>390</v>
      </c>
      <c r="B96" s="6" t="s">
        <v>90</v>
      </c>
      <c r="C96" s="12">
        <v>3329.25</v>
      </c>
      <c r="D96" s="12">
        <v>221.95</v>
      </c>
      <c r="E96" s="12">
        <v>0</v>
      </c>
      <c r="F96" s="12">
        <v>247.52</v>
      </c>
      <c r="G96" s="12">
        <v>165.33</v>
      </c>
      <c r="H96" s="12">
        <v>0</v>
      </c>
      <c r="I96" s="12">
        <f t="shared" si="5"/>
        <v>3964.0499999999997</v>
      </c>
      <c r="J96" s="12">
        <v>0</v>
      </c>
      <c r="K96" s="12">
        <v>343.29</v>
      </c>
      <c r="L96" s="12">
        <v>33.29</v>
      </c>
      <c r="M96" s="12">
        <v>248.74</v>
      </c>
      <c r="N96" s="12">
        <v>0</v>
      </c>
      <c r="O96" s="13">
        <v>-0.06</v>
      </c>
      <c r="P96" s="12">
        <v>282.99</v>
      </c>
      <c r="Q96" s="12">
        <v>853</v>
      </c>
      <c r="R96" s="12">
        <v>0</v>
      </c>
      <c r="S96" s="12">
        <v>0</v>
      </c>
      <c r="T96" s="12">
        <v>0</v>
      </c>
      <c r="U96" s="12">
        <f t="shared" si="6"/>
        <v>1761.25</v>
      </c>
      <c r="V96" s="12">
        <f t="shared" si="7"/>
        <v>2202.7999999999997</v>
      </c>
    </row>
    <row r="97" spans="1:22" x14ac:dyDescent="0.2">
      <c r="A97" s="11">
        <v>391</v>
      </c>
      <c r="B97" s="6" t="s">
        <v>91</v>
      </c>
      <c r="C97" s="12">
        <v>3186.6</v>
      </c>
      <c r="D97" s="12">
        <v>0</v>
      </c>
      <c r="E97" s="12">
        <v>53.11</v>
      </c>
      <c r="F97" s="12">
        <v>239.43</v>
      </c>
      <c r="G97" s="12">
        <v>158.49</v>
      </c>
      <c r="H97" s="12">
        <v>0</v>
      </c>
      <c r="I97" s="12">
        <f t="shared" si="5"/>
        <v>3637.63</v>
      </c>
      <c r="J97" s="12">
        <v>0</v>
      </c>
      <c r="K97" s="12">
        <v>184.36</v>
      </c>
      <c r="L97" s="12">
        <v>31.86</v>
      </c>
      <c r="M97" s="12">
        <v>0</v>
      </c>
      <c r="N97" s="12">
        <v>0</v>
      </c>
      <c r="O97" s="13">
        <v>-0.05</v>
      </c>
      <c r="P97" s="12">
        <v>270.86</v>
      </c>
      <c r="Q97" s="12">
        <v>946</v>
      </c>
      <c r="R97" s="12">
        <v>0</v>
      </c>
      <c r="S97" s="12">
        <v>0</v>
      </c>
      <c r="T97" s="12">
        <v>0</v>
      </c>
      <c r="U97" s="12">
        <f t="shared" si="6"/>
        <v>1433.03</v>
      </c>
      <c r="V97" s="12">
        <f t="shared" si="7"/>
        <v>2204.6000000000004</v>
      </c>
    </row>
    <row r="98" spans="1:22" x14ac:dyDescent="0.2">
      <c r="A98" s="11">
        <v>392</v>
      </c>
      <c r="B98" s="6" t="s">
        <v>92</v>
      </c>
      <c r="C98" s="12">
        <v>3186.6</v>
      </c>
      <c r="D98" s="12">
        <v>0</v>
      </c>
      <c r="E98" s="12">
        <v>0</v>
      </c>
      <c r="F98" s="12">
        <v>239.43</v>
      </c>
      <c r="G98" s="12">
        <v>158.49</v>
      </c>
      <c r="H98" s="12">
        <v>0</v>
      </c>
      <c r="I98" s="12">
        <f t="shared" si="5"/>
        <v>3584.5199999999995</v>
      </c>
      <c r="J98" s="12">
        <v>0</v>
      </c>
      <c r="K98" s="12">
        <v>178.58</v>
      </c>
      <c r="L98" s="12">
        <v>31.86</v>
      </c>
      <c r="M98" s="12">
        <v>567.27</v>
      </c>
      <c r="N98" s="12">
        <v>0</v>
      </c>
      <c r="O98" s="13">
        <v>-7.0000000000000007E-2</v>
      </c>
      <c r="P98" s="12">
        <v>270.86</v>
      </c>
      <c r="Q98" s="12">
        <v>2113</v>
      </c>
      <c r="R98" s="12">
        <v>0</v>
      </c>
      <c r="S98" s="13">
        <v>-178.58</v>
      </c>
      <c r="T98" s="12">
        <v>0</v>
      </c>
      <c r="U98" s="12">
        <f t="shared" si="6"/>
        <v>2982.92</v>
      </c>
      <c r="V98" s="12">
        <f t="shared" si="7"/>
        <v>601.59999999999945</v>
      </c>
    </row>
    <row r="99" spans="1:22" x14ac:dyDescent="0.2">
      <c r="A99" s="11">
        <v>394</v>
      </c>
      <c r="B99" s="6" t="s">
        <v>93</v>
      </c>
      <c r="C99" s="12">
        <v>3186.6</v>
      </c>
      <c r="D99" s="12">
        <v>0</v>
      </c>
      <c r="E99" s="12">
        <v>0</v>
      </c>
      <c r="F99" s="12">
        <v>239.43</v>
      </c>
      <c r="G99" s="12">
        <v>158.49</v>
      </c>
      <c r="H99" s="12">
        <v>0</v>
      </c>
      <c r="I99" s="12">
        <f t="shared" si="5"/>
        <v>3584.5199999999995</v>
      </c>
      <c r="J99" s="12">
        <v>0</v>
      </c>
      <c r="K99" s="12">
        <v>178.58</v>
      </c>
      <c r="L99" s="12">
        <v>31.86</v>
      </c>
      <c r="M99" s="12">
        <v>0</v>
      </c>
      <c r="N99" s="12">
        <v>0</v>
      </c>
      <c r="O99" s="12">
        <v>0.06</v>
      </c>
      <c r="P99" s="12">
        <v>270.86</v>
      </c>
      <c r="Q99" s="12">
        <v>709</v>
      </c>
      <c r="R99" s="12">
        <v>0</v>
      </c>
      <c r="S99" s="12">
        <v>184.36</v>
      </c>
      <c r="T99" s="12">
        <v>0</v>
      </c>
      <c r="U99" s="12">
        <f t="shared" si="6"/>
        <v>1374.7200000000003</v>
      </c>
      <c r="V99" s="12">
        <f t="shared" si="7"/>
        <v>2209.7999999999993</v>
      </c>
    </row>
    <row r="100" spans="1:22" x14ac:dyDescent="0.2">
      <c r="A100" s="14">
        <v>395</v>
      </c>
      <c r="B100" s="15" t="s">
        <v>94</v>
      </c>
      <c r="C100" s="16">
        <v>3186.6</v>
      </c>
      <c r="D100" s="16">
        <v>0</v>
      </c>
      <c r="E100" s="16">
        <v>106.21</v>
      </c>
      <c r="F100" s="16">
        <v>239.43</v>
      </c>
      <c r="G100" s="16">
        <v>158.49</v>
      </c>
      <c r="H100" s="16">
        <v>0</v>
      </c>
      <c r="I100" s="16">
        <f t="shared" si="5"/>
        <v>3690.7299999999996</v>
      </c>
      <c r="J100" s="16">
        <v>0</v>
      </c>
      <c r="K100" s="16">
        <v>299.56</v>
      </c>
      <c r="L100" s="16">
        <v>31.86</v>
      </c>
      <c r="M100" s="16">
        <v>0</v>
      </c>
      <c r="N100" s="16">
        <v>0</v>
      </c>
      <c r="O100" s="16">
        <v>0.01</v>
      </c>
      <c r="P100" s="16">
        <v>270.86</v>
      </c>
      <c r="Q100" s="16">
        <v>473</v>
      </c>
      <c r="R100" s="16">
        <v>0</v>
      </c>
      <c r="S100" s="17">
        <v>-299.56</v>
      </c>
      <c r="T100" s="16">
        <v>0</v>
      </c>
      <c r="U100" s="16">
        <f t="shared" si="6"/>
        <v>775.73</v>
      </c>
      <c r="V100" s="16">
        <f t="shared" si="7"/>
        <v>2914.9999999999995</v>
      </c>
    </row>
    <row r="101" spans="1:22" x14ac:dyDescent="0.2">
      <c r="A101" s="6"/>
      <c r="B101" s="6"/>
      <c r="C101" s="18">
        <v>237704.85</v>
      </c>
      <c r="D101" s="18">
        <v>1515.09</v>
      </c>
      <c r="E101" s="18">
        <v>1326.88</v>
      </c>
      <c r="F101" s="18">
        <v>16108.37</v>
      </c>
      <c r="G101" s="18">
        <v>10840.05</v>
      </c>
      <c r="H101" s="18">
        <v>5472.22</v>
      </c>
      <c r="I101" s="18">
        <v>272967.46000000002</v>
      </c>
      <c r="J101" s="18">
        <v>0</v>
      </c>
      <c r="K101" s="18">
        <v>26531.27</v>
      </c>
      <c r="L101" s="18">
        <v>2066.62</v>
      </c>
      <c r="M101" s="18">
        <v>8089.38</v>
      </c>
      <c r="N101" s="18">
        <v>100</v>
      </c>
      <c r="O101" s="19">
        <v>-0.24</v>
      </c>
      <c r="P101" s="18">
        <v>20204.84</v>
      </c>
      <c r="Q101" s="18">
        <v>67664.39</v>
      </c>
      <c r="R101" s="18">
        <v>0</v>
      </c>
      <c r="S101" s="19">
        <v>-2021.4</v>
      </c>
      <c r="T101" s="18">
        <v>0</v>
      </c>
      <c r="U101" s="18">
        <v>122634.86</v>
      </c>
      <c r="V101" s="18">
        <v>150332.6</v>
      </c>
    </row>
    <row r="102" spans="1:22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x14ac:dyDescent="0.2">
      <c r="A103" s="10" t="s">
        <v>131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x14ac:dyDescent="0.2">
      <c r="A104" s="11">
        <v>503</v>
      </c>
      <c r="B104" s="6" t="s">
        <v>95</v>
      </c>
      <c r="C104" s="12">
        <v>3186.6</v>
      </c>
      <c r="D104" s="12">
        <v>0</v>
      </c>
      <c r="E104" s="12">
        <v>106.21</v>
      </c>
      <c r="F104" s="12">
        <v>239.43</v>
      </c>
      <c r="G104" s="12">
        <v>158.49</v>
      </c>
      <c r="H104" s="12">
        <v>97.14</v>
      </c>
      <c r="I104" s="12">
        <f t="shared" ref="I104:I117" si="8">SUM(C104:H104)</f>
        <v>3787.8699999999994</v>
      </c>
      <c r="J104" s="12">
        <v>0</v>
      </c>
      <c r="K104" s="12">
        <v>315.10000000000002</v>
      </c>
      <c r="L104" s="12">
        <v>31.86</v>
      </c>
      <c r="M104" s="12">
        <v>0</v>
      </c>
      <c r="N104" s="12">
        <v>0</v>
      </c>
      <c r="O104" s="12">
        <v>0.05</v>
      </c>
      <c r="P104" s="12">
        <v>270.86</v>
      </c>
      <c r="Q104" s="12">
        <v>1928</v>
      </c>
      <c r="R104" s="12">
        <v>0</v>
      </c>
      <c r="S104" s="12">
        <v>0</v>
      </c>
      <c r="T104" s="12">
        <v>0</v>
      </c>
      <c r="U104" s="12">
        <f t="shared" ref="U104:U117" si="9">SUM(J104:T104)</f>
        <v>2545.87</v>
      </c>
      <c r="V104" s="12">
        <f t="shared" ref="V104:V117" si="10">SUM(I104-U104)</f>
        <v>1241.9999999999995</v>
      </c>
    </row>
    <row r="105" spans="1:22" x14ac:dyDescent="0.2">
      <c r="A105" s="11">
        <v>504</v>
      </c>
      <c r="B105" s="6" t="s">
        <v>96</v>
      </c>
      <c r="C105" s="12">
        <v>3186.6</v>
      </c>
      <c r="D105" s="12">
        <v>0</v>
      </c>
      <c r="E105" s="12">
        <v>106.21</v>
      </c>
      <c r="F105" s="12">
        <v>239.43</v>
      </c>
      <c r="G105" s="12">
        <v>158.49</v>
      </c>
      <c r="H105" s="12">
        <v>129.52000000000001</v>
      </c>
      <c r="I105" s="12">
        <f t="shared" si="8"/>
        <v>3820.2499999999995</v>
      </c>
      <c r="J105" s="12">
        <v>0</v>
      </c>
      <c r="K105" s="12">
        <v>320.27999999999997</v>
      </c>
      <c r="L105" s="12">
        <v>31.86</v>
      </c>
      <c r="M105" s="12">
        <v>0</v>
      </c>
      <c r="N105" s="12">
        <v>0</v>
      </c>
      <c r="O105" s="12">
        <v>0.05</v>
      </c>
      <c r="P105" s="12">
        <v>270.86</v>
      </c>
      <c r="Q105" s="12">
        <v>0</v>
      </c>
      <c r="R105" s="12">
        <v>0</v>
      </c>
      <c r="S105" s="12">
        <v>0</v>
      </c>
      <c r="T105" s="12">
        <v>0</v>
      </c>
      <c r="U105" s="12">
        <f t="shared" si="9"/>
        <v>623.04999999999995</v>
      </c>
      <c r="V105" s="12">
        <f t="shared" si="10"/>
        <v>3197.2</v>
      </c>
    </row>
    <row r="106" spans="1:22" x14ac:dyDescent="0.2">
      <c r="A106" s="11">
        <v>505</v>
      </c>
      <c r="B106" s="6" t="s">
        <v>97</v>
      </c>
      <c r="C106" s="12">
        <v>3186.6</v>
      </c>
      <c r="D106" s="12">
        <v>0</v>
      </c>
      <c r="E106" s="12">
        <v>0</v>
      </c>
      <c r="F106" s="12">
        <v>239.43</v>
      </c>
      <c r="G106" s="12">
        <v>158.49</v>
      </c>
      <c r="H106" s="12">
        <v>97.14</v>
      </c>
      <c r="I106" s="12">
        <f t="shared" si="8"/>
        <v>3681.6599999999994</v>
      </c>
      <c r="J106" s="12">
        <v>0</v>
      </c>
      <c r="K106" s="12">
        <v>298.11</v>
      </c>
      <c r="L106" s="12">
        <v>31.86</v>
      </c>
      <c r="M106" s="12">
        <v>0</v>
      </c>
      <c r="N106" s="12">
        <v>0</v>
      </c>
      <c r="O106" s="13">
        <v>-0.17</v>
      </c>
      <c r="P106" s="12">
        <v>270.86</v>
      </c>
      <c r="Q106" s="12">
        <v>1240</v>
      </c>
      <c r="R106" s="12">
        <v>0</v>
      </c>
      <c r="S106" s="12">
        <v>0</v>
      </c>
      <c r="T106" s="12">
        <v>0</v>
      </c>
      <c r="U106" s="12">
        <f t="shared" si="9"/>
        <v>1840.66</v>
      </c>
      <c r="V106" s="12">
        <f t="shared" si="10"/>
        <v>1840.9999999999993</v>
      </c>
    </row>
    <row r="107" spans="1:22" x14ac:dyDescent="0.2">
      <c r="A107" s="11">
        <v>506</v>
      </c>
      <c r="B107" s="6" t="s">
        <v>98</v>
      </c>
      <c r="C107" s="12">
        <v>3466.05</v>
      </c>
      <c r="D107" s="12">
        <v>0</v>
      </c>
      <c r="E107" s="12">
        <v>0</v>
      </c>
      <c r="F107" s="12">
        <v>260.2</v>
      </c>
      <c r="G107" s="12">
        <v>176.79</v>
      </c>
      <c r="H107" s="12">
        <v>97.14</v>
      </c>
      <c r="I107" s="12">
        <f t="shared" si="8"/>
        <v>4000.18</v>
      </c>
      <c r="J107" s="12">
        <v>0</v>
      </c>
      <c r="K107" s="12">
        <v>349.07</v>
      </c>
      <c r="L107" s="12">
        <v>34.659999999999997</v>
      </c>
      <c r="M107" s="12">
        <v>0</v>
      </c>
      <c r="N107" s="12">
        <v>0</v>
      </c>
      <c r="O107" s="13">
        <v>-0.08</v>
      </c>
      <c r="P107" s="12">
        <v>294.61</v>
      </c>
      <c r="Q107" s="12">
        <v>2022</v>
      </c>
      <c r="R107" s="12">
        <v>0</v>
      </c>
      <c r="S107" s="12">
        <v>4.92</v>
      </c>
      <c r="T107" s="12">
        <v>0</v>
      </c>
      <c r="U107" s="12">
        <f t="shared" si="9"/>
        <v>2705.1800000000003</v>
      </c>
      <c r="V107" s="12">
        <f t="shared" si="10"/>
        <v>1294.9999999999995</v>
      </c>
    </row>
    <row r="108" spans="1:22" x14ac:dyDescent="0.2">
      <c r="A108" s="11">
        <v>507</v>
      </c>
      <c r="B108" s="6" t="s">
        <v>99</v>
      </c>
      <c r="C108" s="12">
        <v>3186.6</v>
      </c>
      <c r="D108" s="12">
        <v>0</v>
      </c>
      <c r="E108" s="12">
        <v>53.11</v>
      </c>
      <c r="F108" s="12">
        <v>239.43</v>
      </c>
      <c r="G108" s="12">
        <v>158.49</v>
      </c>
      <c r="H108" s="12">
        <v>129.52000000000001</v>
      </c>
      <c r="I108" s="12">
        <f t="shared" si="8"/>
        <v>3767.15</v>
      </c>
      <c r="J108" s="12">
        <v>0</v>
      </c>
      <c r="K108" s="12">
        <v>311.79000000000002</v>
      </c>
      <c r="L108" s="12">
        <v>31.86</v>
      </c>
      <c r="M108" s="12">
        <v>0</v>
      </c>
      <c r="N108" s="12">
        <v>0</v>
      </c>
      <c r="O108" s="13">
        <v>-0.16</v>
      </c>
      <c r="P108" s="12">
        <v>270.86</v>
      </c>
      <c r="Q108" s="12">
        <v>0</v>
      </c>
      <c r="R108" s="12">
        <v>0</v>
      </c>
      <c r="S108" s="12">
        <v>0</v>
      </c>
      <c r="T108" s="12">
        <v>0</v>
      </c>
      <c r="U108" s="12">
        <f t="shared" si="9"/>
        <v>614.35</v>
      </c>
      <c r="V108" s="12">
        <f t="shared" si="10"/>
        <v>3152.8</v>
      </c>
    </row>
    <row r="109" spans="1:22" x14ac:dyDescent="0.2">
      <c r="A109" s="11">
        <v>509</v>
      </c>
      <c r="B109" s="6" t="s">
        <v>100</v>
      </c>
      <c r="C109" s="12">
        <v>3186.6</v>
      </c>
      <c r="D109" s="12">
        <v>0</v>
      </c>
      <c r="E109" s="12">
        <v>0</v>
      </c>
      <c r="F109" s="12">
        <v>239.43</v>
      </c>
      <c r="G109" s="12">
        <v>158.49</v>
      </c>
      <c r="H109" s="12">
        <v>97.14</v>
      </c>
      <c r="I109" s="12">
        <f t="shared" si="8"/>
        <v>3681.6599999999994</v>
      </c>
      <c r="J109" s="12">
        <v>0</v>
      </c>
      <c r="K109" s="12">
        <v>298.11</v>
      </c>
      <c r="L109" s="12">
        <v>31.86</v>
      </c>
      <c r="M109" s="12">
        <v>0</v>
      </c>
      <c r="N109" s="12">
        <v>0</v>
      </c>
      <c r="O109" s="12">
        <v>0.03</v>
      </c>
      <c r="P109" s="12">
        <v>270.86</v>
      </c>
      <c r="Q109" s="12">
        <v>1928</v>
      </c>
      <c r="R109" s="12">
        <v>0</v>
      </c>
      <c r="S109" s="12">
        <v>0</v>
      </c>
      <c r="T109" s="12">
        <v>0</v>
      </c>
      <c r="U109" s="12">
        <f t="shared" si="9"/>
        <v>2528.86</v>
      </c>
      <c r="V109" s="12">
        <f t="shared" si="10"/>
        <v>1152.7999999999993</v>
      </c>
    </row>
    <row r="110" spans="1:22" x14ac:dyDescent="0.2">
      <c r="A110" s="11">
        <v>510</v>
      </c>
      <c r="B110" s="6" t="s">
        <v>101</v>
      </c>
      <c r="C110" s="12">
        <v>3186.6</v>
      </c>
      <c r="D110" s="12">
        <v>0</v>
      </c>
      <c r="E110" s="12">
        <v>53.11</v>
      </c>
      <c r="F110" s="12">
        <v>239.43</v>
      </c>
      <c r="G110" s="12">
        <v>158.49</v>
      </c>
      <c r="H110" s="12">
        <v>97.14</v>
      </c>
      <c r="I110" s="12">
        <f t="shared" si="8"/>
        <v>3734.77</v>
      </c>
      <c r="J110" s="12">
        <v>0</v>
      </c>
      <c r="K110" s="12">
        <v>306.61</v>
      </c>
      <c r="L110" s="12">
        <v>31.86</v>
      </c>
      <c r="M110" s="12">
        <v>0</v>
      </c>
      <c r="N110" s="12">
        <v>0</v>
      </c>
      <c r="O110" s="12">
        <v>0.04</v>
      </c>
      <c r="P110" s="12">
        <v>270.86</v>
      </c>
      <c r="Q110" s="12">
        <v>441</v>
      </c>
      <c r="R110" s="12">
        <v>0</v>
      </c>
      <c r="S110" s="12">
        <v>0</v>
      </c>
      <c r="T110" s="12">
        <v>0</v>
      </c>
      <c r="U110" s="12">
        <f t="shared" si="9"/>
        <v>1050.3700000000001</v>
      </c>
      <c r="V110" s="12">
        <f t="shared" si="10"/>
        <v>2684.3999999999996</v>
      </c>
    </row>
    <row r="111" spans="1:22" x14ac:dyDescent="0.2">
      <c r="A111" s="11">
        <v>511</v>
      </c>
      <c r="B111" s="6" t="s">
        <v>102</v>
      </c>
      <c r="C111" s="12">
        <v>3186.6</v>
      </c>
      <c r="D111" s="12">
        <v>0</v>
      </c>
      <c r="E111" s="12">
        <v>0</v>
      </c>
      <c r="F111" s="12">
        <v>239.43</v>
      </c>
      <c r="G111" s="12">
        <v>158.49</v>
      </c>
      <c r="H111" s="12">
        <v>97.14</v>
      </c>
      <c r="I111" s="12">
        <f t="shared" si="8"/>
        <v>3681.6599999999994</v>
      </c>
      <c r="J111" s="12">
        <v>0</v>
      </c>
      <c r="K111" s="12">
        <v>298.11</v>
      </c>
      <c r="L111" s="12">
        <v>31.86</v>
      </c>
      <c r="M111" s="12">
        <v>535.57000000000005</v>
      </c>
      <c r="N111" s="12">
        <v>0</v>
      </c>
      <c r="O111" s="13">
        <v>-0.14000000000000001</v>
      </c>
      <c r="P111" s="12">
        <v>270.86</v>
      </c>
      <c r="Q111" s="12">
        <v>1929</v>
      </c>
      <c r="R111" s="12">
        <v>0</v>
      </c>
      <c r="S111" s="12">
        <v>0</v>
      </c>
      <c r="T111" s="12">
        <v>0</v>
      </c>
      <c r="U111" s="12">
        <f t="shared" si="9"/>
        <v>3065.26</v>
      </c>
      <c r="V111" s="12">
        <f t="shared" si="10"/>
        <v>616.39999999999918</v>
      </c>
    </row>
    <row r="112" spans="1:22" x14ac:dyDescent="0.2">
      <c r="A112" s="11">
        <v>513</v>
      </c>
      <c r="B112" s="6" t="s">
        <v>103</v>
      </c>
      <c r="C112" s="12">
        <v>3186.6</v>
      </c>
      <c r="D112" s="12">
        <v>0</v>
      </c>
      <c r="E112" s="12">
        <v>106.21</v>
      </c>
      <c r="F112" s="12">
        <v>224.32</v>
      </c>
      <c r="G112" s="12">
        <v>139.72</v>
      </c>
      <c r="H112" s="12">
        <v>97.14</v>
      </c>
      <c r="I112" s="12">
        <f t="shared" si="8"/>
        <v>3753.99</v>
      </c>
      <c r="J112" s="12">
        <v>0</v>
      </c>
      <c r="K112" s="12">
        <v>309.68</v>
      </c>
      <c r="L112" s="12">
        <v>31.86</v>
      </c>
      <c r="M112" s="12">
        <v>0</v>
      </c>
      <c r="N112" s="12">
        <v>0</v>
      </c>
      <c r="O112" s="13">
        <v>-0.01</v>
      </c>
      <c r="P112" s="12">
        <v>270.86</v>
      </c>
      <c r="Q112" s="12">
        <v>1500</v>
      </c>
      <c r="R112" s="12">
        <v>0</v>
      </c>
      <c r="S112" s="12">
        <v>0</v>
      </c>
      <c r="T112" s="12">
        <v>0</v>
      </c>
      <c r="U112" s="12">
        <f t="shared" si="9"/>
        <v>2112.3900000000003</v>
      </c>
      <c r="V112" s="12">
        <f t="shared" si="10"/>
        <v>1641.5999999999995</v>
      </c>
    </row>
    <row r="113" spans="1:22" x14ac:dyDescent="0.2">
      <c r="A113" s="11">
        <v>514</v>
      </c>
      <c r="B113" s="6" t="s">
        <v>104</v>
      </c>
      <c r="C113" s="12">
        <v>3186.6</v>
      </c>
      <c r="D113" s="12">
        <v>0</v>
      </c>
      <c r="E113" s="12">
        <v>106.21</v>
      </c>
      <c r="F113" s="12">
        <v>239.43</v>
      </c>
      <c r="G113" s="12">
        <v>158.49</v>
      </c>
      <c r="H113" s="12">
        <v>97.14</v>
      </c>
      <c r="I113" s="12">
        <f t="shared" si="8"/>
        <v>3787.8699999999994</v>
      </c>
      <c r="J113" s="12">
        <v>0</v>
      </c>
      <c r="K113" s="12">
        <v>315.10000000000002</v>
      </c>
      <c r="L113" s="12">
        <v>31.86</v>
      </c>
      <c r="M113" s="12">
        <v>0</v>
      </c>
      <c r="N113" s="12">
        <v>0</v>
      </c>
      <c r="O113" s="12">
        <v>0.04</v>
      </c>
      <c r="P113" s="12">
        <v>270.86</v>
      </c>
      <c r="Q113" s="12">
        <v>1154.21</v>
      </c>
      <c r="R113" s="12">
        <v>0</v>
      </c>
      <c r="S113" s="12">
        <v>0</v>
      </c>
      <c r="T113" s="12">
        <v>0</v>
      </c>
      <c r="U113" s="12">
        <f t="shared" si="9"/>
        <v>1772.0700000000002</v>
      </c>
      <c r="V113" s="12">
        <f t="shared" si="10"/>
        <v>2015.7999999999993</v>
      </c>
    </row>
    <row r="114" spans="1:22" x14ac:dyDescent="0.2">
      <c r="A114" s="11">
        <v>515</v>
      </c>
      <c r="B114" s="6" t="s">
        <v>105</v>
      </c>
      <c r="C114" s="12">
        <v>3186.6</v>
      </c>
      <c r="D114" s="12">
        <v>0</v>
      </c>
      <c r="E114" s="12">
        <v>0</v>
      </c>
      <c r="F114" s="12">
        <v>239.43</v>
      </c>
      <c r="G114" s="12">
        <v>158.49</v>
      </c>
      <c r="H114" s="12">
        <v>97.14</v>
      </c>
      <c r="I114" s="12">
        <f t="shared" si="8"/>
        <v>3681.6599999999994</v>
      </c>
      <c r="J114" s="12">
        <v>0</v>
      </c>
      <c r="K114" s="12">
        <v>298.11</v>
      </c>
      <c r="L114" s="12">
        <v>31.86</v>
      </c>
      <c r="M114" s="12">
        <v>0</v>
      </c>
      <c r="N114" s="12">
        <v>0</v>
      </c>
      <c r="O114" s="12">
        <v>0.03</v>
      </c>
      <c r="P114" s="12">
        <v>270.86</v>
      </c>
      <c r="Q114" s="12">
        <v>0</v>
      </c>
      <c r="R114" s="12">
        <v>0</v>
      </c>
      <c r="S114" s="12">
        <v>0</v>
      </c>
      <c r="T114" s="12">
        <v>0</v>
      </c>
      <c r="U114" s="12">
        <f t="shared" si="9"/>
        <v>600.86</v>
      </c>
      <c r="V114" s="12">
        <f t="shared" si="10"/>
        <v>3080.7999999999993</v>
      </c>
    </row>
    <row r="115" spans="1:22" x14ac:dyDescent="0.2">
      <c r="A115" s="11">
        <v>517</v>
      </c>
      <c r="B115" s="6" t="s">
        <v>106</v>
      </c>
      <c r="C115" s="12">
        <v>3186.6</v>
      </c>
      <c r="D115" s="12">
        <v>0</v>
      </c>
      <c r="E115" s="12">
        <v>0</v>
      </c>
      <c r="F115" s="12">
        <v>239.43</v>
      </c>
      <c r="G115" s="12">
        <v>158.49</v>
      </c>
      <c r="H115" s="12">
        <v>97.14</v>
      </c>
      <c r="I115" s="12">
        <f t="shared" si="8"/>
        <v>3681.6599999999994</v>
      </c>
      <c r="J115" s="12">
        <v>0</v>
      </c>
      <c r="K115" s="12">
        <v>298.11</v>
      </c>
      <c r="L115" s="12">
        <v>31.86</v>
      </c>
      <c r="M115" s="12">
        <v>497.48</v>
      </c>
      <c r="N115" s="12">
        <v>0</v>
      </c>
      <c r="O115" s="12">
        <v>0.15</v>
      </c>
      <c r="P115" s="12">
        <v>270.86</v>
      </c>
      <c r="Q115" s="12">
        <v>946</v>
      </c>
      <c r="R115" s="12">
        <v>0</v>
      </c>
      <c r="S115" s="12">
        <v>0</v>
      </c>
      <c r="T115" s="12">
        <v>0</v>
      </c>
      <c r="U115" s="12">
        <f t="shared" si="9"/>
        <v>2044.46</v>
      </c>
      <c r="V115" s="12">
        <f t="shared" si="10"/>
        <v>1637.1999999999994</v>
      </c>
    </row>
    <row r="116" spans="1:22" x14ac:dyDescent="0.2">
      <c r="A116" s="11">
        <v>520</v>
      </c>
      <c r="B116" s="6" t="s">
        <v>107</v>
      </c>
      <c r="C116" s="12">
        <v>971.4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f t="shared" si="8"/>
        <v>971.4</v>
      </c>
      <c r="J116" s="13">
        <v>-149.54</v>
      </c>
      <c r="K116" s="12">
        <v>0</v>
      </c>
      <c r="L116" s="12">
        <v>0</v>
      </c>
      <c r="M116" s="12">
        <v>0</v>
      </c>
      <c r="N116" s="12">
        <v>0</v>
      </c>
      <c r="O116" s="12">
        <v>0.14000000000000001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f t="shared" si="9"/>
        <v>-149.4</v>
      </c>
      <c r="V116" s="12">
        <f t="shared" si="10"/>
        <v>1120.8</v>
      </c>
    </row>
    <row r="117" spans="1:22" x14ac:dyDescent="0.2">
      <c r="A117" s="14">
        <v>522</v>
      </c>
      <c r="B117" s="15" t="s">
        <v>108</v>
      </c>
      <c r="C117" s="16">
        <v>6516.6</v>
      </c>
      <c r="D117" s="16">
        <v>0</v>
      </c>
      <c r="E117" s="16">
        <v>0</v>
      </c>
      <c r="F117" s="16">
        <v>258.39</v>
      </c>
      <c r="G117" s="16">
        <v>268.14999999999998</v>
      </c>
      <c r="H117" s="16">
        <v>0</v>
      </c>
      <c r="I117" s="16">
        <f t="shared" si="8"/>
        <v>7043.14</v>
      </c>
      <c r="J117" s="16">
        <v>0</v>
      </c>
      <c r="K117" s="16">
        <v>957.16</v>
      </c>
      <c r="L117" s="16">
        <v>0</v>
      </c>
      <c r="M117" s="16">
        <v>0</v>
      </c>
      <c r="N117" s="16">
        <v>0</v>
      </c>
      <c r="O117" s="17">
        <v>-0.13</v>
      </c>
      <c r="P117" s="16">
        <v>553.91</v>
      </c>
      <c r="Q117" s="16">
        <v>0</v>
      </c>
      <c r="R117" s="16">
        <v>0</v>
      </c>
      <c r="S117" s="16">
        <v>0</v>
      </c>
      <c r="T117" s="16">
        <v>0</v>
      </c>
      <c r="U117" s="16">
        <f t="shared" si="9"/>
        <v>1510.94</v>
      </c>
      <c r="V117" s="16">
        <f t="shared" si="10"/>
        <v>5532.2000000000007</v>
      </c>
    </row>
    <row r="118" spans="1:22" x14ac:dyDescent="0.2">
      <c r="A118" s="6"/>
      <c r="B118" s="6"/>
      <c r="C118" s="18">
        <v>46006.65</v>
      </c>
      <c r="D118" s="18">
        <v>0</v>
      </c>
      <c r="E118" s="18">
        <v>531.05999999999995</v>
      </c>
      <c r="F118" s="18">
        <v>3137.21</v>
      </c>
      <c r="G118" s="18">
        <v>2169.56</v>
      </c>
      <c r="H118" s="18">
        <v>1230.44</v>
      </c>
      <c r="I118" s="18">
        <v>53074.92</v>
      </c>
      <c r="J118" s="19">
        <v>-149.54</v>
      </c>
      <c r="K118" s="18">
        <v>4675.34</v>
      </c>
      <c r="L118" s="18">
        <v>385.12</v>
      </c>
      <c r="M118" s="18">
        <v>1033.05</v>
      </c>
      <c r="N118" s="18">
        <v>0</v>
      </c>
      <c r="O118" s="19">
        <v>-0.16</v>
      </c>
      <c r="P118" s="18">
        <v>3827.98</v>
      </c>
      <c r="Q118" s="18">
        <v>13088.21</v>
      </c>
      <c r="R118" s="18">
        <v>0</v>
      </c>
      <c r="S118" s="18">
        <v>4.92</v>
      </c>
      <c r="T118" s="18">
        <v>0</v>
      </c>
      <c r="U118" s="18">
        <v>22864.92</v>
      </c>
      <c r="V118" s="18">
        <v>30210</v>
      </c>
    </row>
    <row r="119" spans="1:22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x14ac:dyDescent="0.2">
      <c r="A120" s="10" t="s">
        <v>132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x14ac:dyDescent="0.2">
      <c r="A121" s="11">
        <v>403</v>
      </c>
      <c r="B121" s="6" t="s">
        <v>109</v>
      </c>
      <c r="C121" s="12">
        <v>4581.3</v>
      </c>
      <c r="D121" s="12">
        <v>0</v>
      </c>
      <c r="E121" s="12">
        <v>152.71</v>
      </c>
      <c r="F121" s="12">
        <v>321.62</v>
      </c>
      <c r="G121" s="12">
        <v>251.61</v>
      </c>
      <c r="H121" s="12">
        <v>97.14</v>
      </c>
      <c r="I121" s="12">
        <f t="shared" ref="I121:I134" si="11">SUM(C121:H121)</f>
        <v>5404.38</v>
      </c>
      <c r="J121" s="12">
        <v>0</v>
      </c>
      <c r="K121" s="12">
        <v>607.12</v>
      </c>
      <c r="L121" s="12">
        <v>45.81</v>
      </c>
      <c r="M121" s="12">
        <v>0</v>
      </c>
      <c r="N121" s="12">
        <v>0</v>
      </c>
      <c r="O121" s="12">
        <v>0.04</v>
      </c>
      <c r="P121" s="12">
        <v>389.41</v>
      </c>
      <c r="Q121" s="12">
        <v>0</v>
      </c>
      <c r="R121" s="12">
        <v>0</v>
      </c>
      <c r="S121" s="12">
        <v>0</v>
      </c>
      <c r="T121" s="12">
        <v>0</v>
      </c>
      <c r="U121" s="12">
        <f t="shared" ref="U121:U134" si="12">SUM(J121:T121)</f>
        <v>1042.3800000000001</v>
      </c>
      <c r="V121" s="12">
        <f t="shared" ref="V121:V134" si="13">SUM(I121-U121)</f>
        <v>4362</v>
      </c>
    </row>
    <row r="122" spans="1:22" x14ac:dyDescent="0.2">
      <c r="A122" s="11">
        <v>405</v>
      </c>
      <c r="B122" s="6" t="s">
        <v>110</v>
      </c>
      <c r="C122" s="12">
        <v>3757.5</v>
      </c>
      <c r="D122" s="12">
        <v>0</v>
      </c>
      <c r="E122" s="12">
        <v>62.62</v>
      </c>
      <c r="F122" s="12">
        <v>260.52</v>
      </c>
      <c r="G122" s="12">
        <v>174.55</v>
      </c>
      <c r="H122" s="12">
        <v>97.14</v>
      </c>
      <c r="I122" s="12">
        <f t="shared" si="11"/>
        <v>4352.33</v>
      </c>
      <c r="J122" s="12">
        <v>0</v>
      </c>
      <c r="K122" s="12">
        <v>407.48</v>
      </c>
      <c r="L122" s="12">
        <v>37.57</v>
      </c>
      <c r="M122" s="12">
        <v>0</v>
      </c>
      <c r="N122" s="12">
        <v>0</v>
      </c>
      <c r="O122" s="12">
        <v>0.01</v>
      </c>
      <c r="P122" s="12">
        <v>319.39</v>
      </c>
      <c r="Q122" s="12">
        <v>1703.48</v>
      </c>
      <c r="R122" s="12">
        <v>0</v>
      </c>
      <c r="S122" s="12">
        <v>0</v>
      </c>
      <c r="T122" s="12">
        <v>0</v>
      </c>
      <c r="U122" s="12">
        <f t="shared" si="12"/>
        <v>2467.9300000000003</v>
      </c>
      <c r="V122" s="12">
        <f t="shared" si="13"/>
        <v>1884.3999999999996</v>
      </c>
    </row>
    <row r="123" spans="1:22" x14ac:dyDescent="0.2">
      <c r="A123" s="11">
        <v>407</v>
      </c>
      <c r="B123" s="6" t="s">
        <v>111</v>
      </c>
      <c r="C123" s="12">
        <v>3757.5</v>
      </c>
      <c r="D123" s="12">
        <v>0</v>
      </c>
      <c r="E123" s="12">
        <v>62.62</v>
      </c>
      <c r="F123" s="12">
        <v>260.52</v>
      </c>
      <c r="G123" s="12">
        <v>174.55</v>
      </c>
      <c r="H123" s="12">
        <v>64.760000000000005</v>
      </c>
      <c r="I123" s="12">
        <f t="shared" si="11"/>
        <v>4319.95</v>
      </c>
      <c r="J123" s="12">
        <v>0</v>
      </c>
      <c r="K123" s="12">
        <v>401.68</v>
      </c>
      <c r="L123" s="12">
        <v>37.57</v>
      </c>
      <c r="M123" s="12">
        <v>681.43</v>
      </c>
      <c r="N123" s="12">
        <v>0</v>
      </c>
      <c r="O123" s="13">
        <v>-0.12</v>
      </c>
      <c r="P123" s="12">
        <v>319.39</v>
      </c>
      <c r="Q123" s="12">
        <v>1136</v>
      </c>
      <c r="R123" s="12">
        <v>0</v>
      </c>
      <c r="S123" s="12">
        <v>0</v>
      </c>
      <c r="T123" s="12">
        <v>0</v>
      </c>
      <c r="U123" s="12">
        <f t="shared" si="12"/>
        <v>2575.9499999999998</v>
      </c>
      <c r="V123" s="12">
        <f t="shared" si="13"/>
        <v>1744</v>
      </c>
    </row>
    <row r="124" spans="1:22" x14ac:dyDescent="0.2">
      <c r="A124" s="11">
        <v>408</v>
      </c>
      <c r="B124" s="6" t="s">
        <v>112</v>
      </c>
      <c r="C124" s="12">
        <v>2840.55</v>
      </c>
      <c r="D124" s="12">
        <v>0</v>
      </c>
      <c r="E124" s="12">
        <v>0</v>
      </c>
      <c r="F124" s="12">
        <v>243</v>
      </c>
      <c r="G124" s="12">
        <v>156.5</v>
      </c>
      <c r="H124" s="12">
        <v>0</v>
      </c>
      <c r="I124" s="12">
        <f t="shared" si="11"/>
        <v>3240.05</v>
      </c>
      <c r="J124" s="12">
        <v>0</v>
      </c>
      <c r="K124" s="12">
        <v>123.37</v>
      </c>
      <c r="L124" s="12">
        <v>28.4</v>
      </c>
      <c r="M124" s="12">
        <v>0</v>
      </c>
      <c r="N124" s="12">
        <v>0</v>
      </c>
      <c r="O124" s="12">
        <v>0</v>
      </c>
      <c r="P124" s="12">
        <v>241.45</v>
      </c>
      <c r="Q124" s="12">
        <v>714</v>
      </c>
      <c r="R124" s="12">
        <v>0</v>
      </c>
      <c r="S124" s="13">
        <v>-123.37</v>
      </c>
      <c r="T124" s="12">
        <v>0</v>
      </c>
      <c r="U124" s="12">
        <f t="shared" si="12"/>
        <v>983.85</v>
      </c>
      <c r="V124" s="12">
        <f t="shared" si="13"/>
        <v>2256.2000000000003</v>
      </c>
    </row>
    <row r="125" spans="1:22" x14ac:dyDescent="0.2">
      <c r="A125" s="11">
        <v>409</v>
      </c>
      <c r="B125" s="6" t="s">
        <v>113</v>
      </c>
      <c r="C125" s="12">
        <v>2840.55</v>
      </c>
      <c r="D125" s="12">
        <v>0</v>
      </c>
      <c r="E125" s="12">
        <v>0</v>
      </c>
      <c r="F125" s="12">
        <v>243</v>
      </c>
      <c r="G125" s="12">
        <v>156.5</v>
      </c>
      <c r="H125" s="12">
        <v>0</v>
      </c>
      <c r="I125" s="12">
        <f t="shared" si="11"/>
        <v>3240.05</v>
      </c>
      <c r="J125" s="12">
        <v>0</v>
      </c>
      <c r="K125" s="12">
        <v>123.37</v>
      </c>
      <c r="L125" s="12">
        <v>28.4</v>
      </c>
      <c r="M125" s="12">
        <v>0</v>
      </c>
      <c r="N125" s="12">
        <v>0</v>
      </c>
      <c r="O125" s="12">
        <v>0</v>
      </c>
      <c r="P125" s="12">
        <v>241.45</v>
      </c>
      <c r="Q125" s="12">
        <v>0</v>
      </c>
      <c r="R125" s="12">
        <v>0</v>
      </c>
      <c r="S125" s="13">
        <v>-123.37</v>
      </c>
      <c r="T125" s="12">
        <v>0</v>
      </c>
      <c r="U125" s="12">
        <f t="shared" si="12"/>
        <v>269.85000000000002</v>
      </c>
      <c r="V125" s="12">
        <f t="shared" si="13"/>
        <v>2970.2000000000003</v>
      </c>
    </row>
    <row r="126" spans="1:22" x14ac:dyDescent="0.2">
      <c r="A126" s="11">
        <v>410</v>
      </c>
      <c r="B126" s="6" t="s">
        <v>114</v>
      </c>
      <c r="C126" s="12">
        <v>2840.55</v>
      </c>
      <c r="D126" s="12">
        <v>0</v>
      </c>
      <c r="E126" s="12">
        <v>0</v>
      </c>
      <c r="F126" s="12">
        <v>243</v>
      </c>
      <c r="G126" s="12">
        <v>156.5</v>
      </c>
      <c r="H126" s="12">
        <v>0</v>
      </c>
      <c r="I126" s="12">
        <f t="shared" si="11"/>
        <v>3240.05</v>
      </c>
      <c r="J126" s="12">
        <v>0</v>
      </c>
      <c r="K126" s="12">
        <v>123.37</v>
      </c>
      <c r="L126" s="12">
        <v>28.4</v>
      </c>
      <c r="M126" s="12">
        <v>0</v>
      </c>
      <c r="N126" s="12">
        <v>0</v>
      </c>
      <c r="O126" s="12">
        <v>0</v>
      </c>
      <c r="P126" s="12">
        <v>241.45</v>
      </c>
      <c r="Q126" s="12">
        <v>0</v>
      </c>
      <c r="R126" s="12">
        <v>0</v>
      </c>
      <c r="S126" s="13">
        <v>-123.37</v>
      </c>
      <c r="T126" s="12">
        <v>0</v>
      </c>
      <c r="U126" s="12">
        <f t="shared" si="12"/>
        <v>269.85000000000002</v>
      </c>
      <c r="V126" s="12">
        <f t="shared" si="13"/>
        <v>2970.2000000000003</v>
      </c>
    </row>
    <row r="127" spans="1:22" x14ac:dyDescent="0.2">
      <c r="A127" s="11">
        <v>411</v>
      </c>
      <c r="B127" s="6" t="s">
        <v>115</v>
      </c>
      <c r="C127" s="12">
        <v>2840.55</v>
      </c>
      <c r="D127" s="12">
        <v>0</v>
      </c>
      <c r="E127" s="12">
        <v>0</v>
      </c>
      <c r="F127" s="12">
        <v>243</v>
      </c>
      <c r="G127" s="12">
        <v>156.5</v>
      </c>
      <c r="H127" s="12">
        <v>0</v>
      </c>
      <c r="I127" s="12">
        <f t="shared" si="11"/>
        <v>3240.05</v>
      </c>
      <c r="J127" s="12">
        <v>0</v>
      </c>
      <c r="K127" s="12">
        <v>123.37</v>
      </c>
      <c r="L127" s="12">
        <v>28.4</v>
      </c>
      <c r="M127" s="12">
        <v>0</v>
      </c>
      <c r="N127" s="12">
        <v>0</v>
      </c>
      <c r="O127" s="12">
        <v>0</v>
      </c>
      <c r="P127" s="12">
        <v>241.45</v>
      </c>
      <c r="Q127" s="12">
        <v>831</v>
      </c>
      <c r="R127" s="12">
        <v>0</v>
      </c>
      <c r="S127" s="13">
        <v>-123.37</v>
      </c>
      <c r="T127" s="12">
        <v>0</v>
      </c>
      <c r="U127" s="12">
        <f t="shared" si="12"/>
        <v>1100.8499999999999</v>
      </c>
      <c r="V127" s="12">
        <f t="shared" si="13"/>
        <v>2139.2000000000003</v>
      </c>
    </row>
    <row r="128" spans="1:22" x14ac:dyDescent="0.2">
      <c r="A128" s="11">
        <v>412</v>
      </c>
      <c r="B128" s="6" t="s">
        <v>116</v>
      </c>
      <c r="C128" s="12">
        <v>2840.55</v>
      </c>
      <c r="D128" s="12">
        <v>0</v>
      </c>
      <c r="E128" s="12">
        <v>0</v>
      </c>
      <c r="F128" s="12">
        <v>243</v>
      </c>
      <c r="G128" s="12">
        <v>156.5</v>
      </c>
      <c r="H128" s="12">
        <v>0</v>
      </c>
      <c r="I128" s="12">
        <f t="shared" si="11"/>
        <v>3240.05</v>
      </c>
      <c r="J128" s="12">
        <v>0</v>
      </c>
      <c r="K128" s="12">
        <v>123.37</v>
      </c>
      <c r="L128" s="12">
        <v>28.4</v>
      </c>
      <c r="M128" s="12">
        <v>0</v>
      </c>
      <c r="N128" s="12">
        <v>0</v>
      </c>
      <c r="O128" s="12">
        <v>0</v>
      </c>
      <c r="P128" s="12">
        <v>241.45</v>
      </c>
      <c r="Q128" s="12">
        <v>0</v>
      </c>
      <c r="R128" s="12">
        <v>0</v>
      </c>
      <c r="S128" s="13">
        <v>-123.37</v>
      </c>
      <c r="T128" s="12">
        <v>0</v>
      </c>
      <c r="U128" s="12">
        <f t="shared" si="12"/>
        <v>269.85000000000002</v>
      </c>
      <c r="V128" s="12">
        <f t="shared" si="13"/>
        <v>2970.2000000000003</v>
      </c>
    </row>
    <row r="129" spans="1:22" x14ac:dyDescent="0.2">
      <c r="A129" s="11">
        <v>413</v>
      </c>
      <c r="B129" s="6" t="s">
        <v>117</v>
      </c>
      <c r="C129" s="12">
        <v>2840.55</v>
      </c>
      <c r="D129" s="12">
        <v>0</v>
      </c>
      <c r="E129" s="12">
        <v>0</v>
      </c>
      <c r="F129" s="12">
        <v>243</v>
      </c>
      <c r="G129" s="12">
        <v>156.5</v>
      </c>
      <c r="H129" s="12">
        <v>0</v>
      </c>
      <c r="I129" s="12">
        <f t="shared" si="11"/>
        <v>3240.05</v>
      </c>
      <c r="J129" s="12">
        <v>0</v>
      </c>
      <c r="K129" s="12">
        <v>123.37</v>
      </c>
      <c r="L129" s="12">
        <v>28.4</v>
      </c>
      <c r="M129" s="12">
        <v>0</v>
      </c>
      <c r="N129" s="12">
        <v>0</v>
      </c>
      <c r="O129" s="12">
        <v>0</v>
      </c>
      <c r="P129" s="12">
        <v>241.45</v>
      </c>
      <c r="Q129" s="12">
        <v>706</v>
      </c>
      <c r="R129" s="12">
        <v>0</v>
      </c>
      <c r="S129" s="13">
        <v>-123.37</v>
      </c>
      <c r="T129" s="12">
        <v>0</v>
      </c>
      <c r="U129" s="12">
        <f t="shared" si="12"/>
        <v>975.85</v>
      </c>
      <c r="V129" s="12">
        <f t="shared" si="13"/>
        <v>2264.2000000000003</v>
      </c>
    </row>
    <row r="130" spans="1:22" x14ac:dyDescent="0.2">
      <c r="A130" s="11">
        <v>414</v>
      </c>
      <c r="B130" s="6" t="s">
        <v>118</v>
      </c>
      <c r="C130" s="12">
        <v>2840.55</v>
      </c>
      <c r="D130" s="12">
        <v>0</v>
      </c>
      <c r="E130" s="12">
        <v>0</v>
      </c>
      <c r="F130" s="12">
        <v>243</v>
      </c>
      <c r="G130" s="12">
        <v>156.5</v>
      </c>
      <c r="H130" s="12">
        <v>0</v>
      </c>
      <c r="I130" s="12">
        <f t="shared" si="11"/>
        <v>3240.05</v>
      </c>
      <c r="J130" s="12">
        <v>0</v>
      </c>
      <c r="K130" s="12">
        <v>123.37</v>
      </c>
      <c r="L130" s="12">
        <v>28.4</v>
      </c>
      <c r="M130" s="12">
        <v>428.1</v>
      </c>
      <c r="N130" s="12">
        <v>0</v>
      </c>
      <c r="O130" s="12">
        <v>0.1</v>
      </c>
      <c r="P130" s="12">
        <v>241.45</v>
      </c>
      <c r="Q130" s="12">
        <v>831</v>
      </c>
      <c r="R130" s="12">
        <v>0</v>
      </c>
      <c r="S130" s="13">
        <v>-123.37</v>
      </c>
      <c r="T130" s="12">
        <v>0</v>
      </c>
      <c r="U130" s="12">
        <f t="shared" si="12"/>
        <v>1529.0500000000002</v>
      </c>
      <c r="V130" s="12">
        <f t="shared" si="13"/>
        <v>1711</v>
      </c>
    </row>
    <row r="131" spans="1:22" x14ac:dyDescent="0.2">
      <c r="A131" s="11">
        <v>415</v>
      </c>
      <c r="B131" s="6" t="s">
        <v>119</v>
      </c>
      <c r="C131" s="12">
        <v>2840.55</v>
      </c>
      <c r="D131" s="12">
        <v>0</v>
      </c>
      <c r="E131" s="12">
        <v>0</v>
      </c>
      <c r="F131" s="12">
        <v>243</v>
      </c>
      <c r="G131" s="12">
        <v>156.5</v>
      </c>
      <c r="H131" s="12">
        <v>0</v>
      </c>
      <c r="I131" s="12">
        <f t="shared" si="11"/>
        <v>3240.05</v>
      </c>
      <c r="J131" s="12">
        <v>0</v>
      </c>
      <c r="K131" s="12">
        <v>123.37</v>
      </c>
      <c r="L131" s="12">
        <v>28.4</v>
      </c>
      <c r="M131" s="12">
        <v>0</v>
      </c>
      <c r="N131" s="12">
        <v>0</v>
      </c>
      <c r="O131" s="12">
        <v>0</v>
      </c>
      <c r="P131" s="12">
        <v>241.45</v>
      </c>
      <c r="Q131" s="12">
        <v>0</v>
      </c>
      <c r="R131" s="12">
        <v>0</v>
      </c>
      <c r="S131" s="13">
        <v>-123.37</v>
      </c>
      <c r="T131" s="12">
        <v>0</v>
      </c>
      <c r="U131" s="12">
        <f t="shared" si="12"/>
        <v>269.85000000000002</v>
      </c>
      <c r="V131" s="12">
        <f t="shared" si="13"/>
        <v>2970.2000000000003</v>
      </c>
    </row>
    <row r="132" spans="1:22" x14ac:dyDescent="0.2">
      <c r="A132" s="11">
        <v>416</v>
      </c>
      <c r="B132" s="6" t="s">
        <v>120</v>
      </c>
      <c r="C132" s="12">
        <v>2840.55</v>
      </c>
      <c r="D132" s="12">
        <v>0</v>
      </c>
      <c r="E132" s="12">
        <v>0</v>
      </c>
      <c r="F132" s="12">
        <v>243</v>
      </c>
      <c r="G132" s="12">
        <v>156.5</v>
      </c>
      <c r="H132" s="12">
        <v>0</v>
      </c>
      <c r="I132" s="12">
        <f t="shared" si="11"/>
        <v>3240.05</v>
      </c>
      <c r="J132" s="12">
        <v>0</v>
      </c>
      <c r="K132" s="12">
        <v>123.37</v>
      </c>
      <c r="L132" s="12">
        <v>28.4</v>
      </c>
      <c r="M132" s="12">
        <v>0</v>
      </c>
      <c r="N132" s="12">
        <v>0</v>
      </c>
      <c r="O132" s="12">
        <v>0</v>
      </c>
      <c r="P132" s="12">
        <v>241.45</v>
      </c>
      <c r="Q132" s="12">
        <v>678</v>
      </c>
      <c r="R132" s="12">
        <v>0</v>
      </c>
      <c r="S132" s="13">
        <v>-123.37</v>
      </c>
      <c r="T132" s="12">
        <v>0</v>
      </c>
      <c r="U132" s="12">
        <f t="shared" si="12"/>
        <v>947.85</v>
      </c>
      <c r="V132" s="12">
        <f t="shared" si="13"/>
        <v>2292.2000000000003</v>
      </c>
    </row>
    <row r="133" spans="1:22" x14ac:dyDescent="0.2">
      <c r="A133" s="11">
        <v>417</v>
      </c>
      <c r="B133" s="6" t="s">
        <v>121</v>
      </c>
      <c r="C133" s="12">
        <v>2840.55</v>
      </c>
      <c r="D133" s="12">
        <v>0</v>
      </c>
      <c r="E133" s="12">
        <v>0</v>
      </c>
      <c r="F133" s="12">
        <v>243</v>
      </c>
      <c r="G133" s="12">
        <v>156.5</v>
      </c>
      <c r="H133" s="12">
        <v>0</v>
      </c>
      <c r="I133" s="12">
        <f t="shared" si="11"/>
        <v>3240.05</v>
      </c>
      <c r="J133" s="12">
        <v>0</v>
      </c>
      <c r="K133" s="12">
        <v>123.37</v>
      </c>
      <c r="L133" s="12">
        <v>28.4</v>
      </c>
      <c r="M133" s="12">
        <v>0</v>
      </c>
      <c r="N133" s="12">
        <v>0</v>
      </c>
      <c r="O133" s="12">
        <v>0</v>
      </c>
      <c r="P133" s="12">
        <v>241.45</v>
      </c>
      <c r="Q133" s="12">
        <v>595</v>
      </c>
      <c r="R133" s="12">
        <v>0</v>
      </c>
      <c r="S133" s="13">
        <v>-123.37</v>
      </c>
      <c r="T133" s="12">
        <v>0</v>
      </c>
      <c r="U133" s="12">
        <f t="shared" si="12"/>
        <v>864.85</v>
      </c>
      <c r="V133" s="12">
        <f t="shared" si="13"/>
        <v>2375.2000000000003</v>
      </c>
    </row>
    <row r="134" spans="1:22" x14ac:dyDescent="0.2">
      <c r="A134" s="14">
        <v>418</v>
      </c>
      <c r="B134" s="15" t="s">
        <v>122</v>
      </c>
      <c r="C134" s="16">
        <v>5943.3</v>
      </c>
      <c r="D134" s="16">
        <v>0</v>
      </c>
      <c r="E134" s="16">
        <v>0</v>
      </c>
      <c r="F134" s="16">
        <v>344.01</v>
      </c>
      <c r="G134" s="16">
        <v>279.51</v>
      </c>
      <c r="H134" s="16">
        <v>0</v>
      </c>
      <c r="I134" s="16">
        <f t="shared" si="11"/>
        <v>6566.8200000000006</v>
      </c>
      <c r="J134" s="16">
        <v>0</v>
      </c>
      <c r="K134" s="16">
        <v>855.41</v>
      </c>
      <c r="L134" s="16">
        <v>0</v>
      </c>
      <c r="M134" s="16">
        <v>0</v>
      </c>
      <c r="N134" s="16">
        <v>0</v>
      </c>
      <c r="O134" s="16">
        <v>0.03</v>
      </c>
      <c r="P134" s="16">
        <v>505.18</v>
      </c>
      <c r="Q134" s="16">
        <v>0</v>
      </c>
      <c r="R134" s="16">
        <v>0</v>
      </c>
      <c r="S134" s="16">
        <v>0</v>
      </c>
      <c r="T134" s="16">
        <v>0</v>
      </c>
      <c r="U134" s="16">
        <f t="shared" si="12"/>
        <v>1360.62</v>
      </c>
      <c r="V134" s="16">
        <f t="shared" si="13"/>
        <v>5206.2000000000007</v>
      </c>
    </row>
    <row r="135" spans="1:22" x14ac:dyDescent="0.2">
      <c r="A135" s="6"/>
      <c r="B135" s="6"/>
      <c r="C135" s="18">
        <v>46445.1</v>
      </c>
      <c r="D135" s="18">
        <v>0</v>
      </c>
      <c r="E135" s="18">
        <v>277.95</v>
      </c>
      <c r="F135" s="18">
        <v>3616.67</v>
      </c>
      <c r="G135" s="18">
        <v>2445.2199999999998</v>
      </c>
      <c r="H135" s="18">
        <v>259.04000000000002</v>
      </c>
      <c r="I135" s="18">
        <v>53043.98</v>
      </c>
      <c r="J135" s="18">
        <v>0</v>
      </c>
      <c r="K135" s="18">
        <v>3505.39</v>
      </c>
      <c r="L135" s="18">
        <v>404.95</v>
      </c>
      <c r="M135" s="18">
        <v>1109.53</v>
      </c>
      <c r="N135" s="18">
        <v>0</v>
      </c>
      <c r="O135" s="18">
        <v>0.06</v>
      </c>
      <c r="P135" s="18">
        <v>3947.87</v>
      </c>
      <c r="Q135" s="18">
        <v>7194.48</v>
      </c>
      <c r="R135" s="18">
        <v>0</v>
      </c>
      <c r="S135" s="19">
        <v>-1233.7</v>
      </c>
      <c r="T135" s="18">
        <v>0</v>
      </c>
      <c r="U135" s="18">
        <v>14928.58</v>
      </c>
      <c r="V135" s="18">
        <v>38115.4</v>
      </c>
    </row>
    <row r="136" spans="1:22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x14ac:dyDescent="0.2">
      <c r="A137" s="10" t="s">
        <v>133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x14ac:dyDescent="0.2">
      <c r="A138" s="14">
        <v>239</v>
      </c>
      <c r="B138" s="15" t="s">
        <v>123</v>
      </c>
      <c r="C138" s="16">
        <v>3300</v>
      </c>
      <c r="D138" s="16">
        <v>0</v>
      </c>
      <c r="E138" s="16">
        <v>0</v>
      </c>
      <c r="F138" s="16">
        <v>366</v>
      </c>
      <c r="G138" s="16">
        <v>226</v>
      </c>
      <c r="H138" s="16">
        <v>0</v>
      </c>
      <c r="I138" s="16">
        <f t="shared" ref="I138" si="14">SUM(C138:H138)</f>
        <v>3892</v>
      </c>
      <c r="J138" s="16">
        <v>0</v>
      </c>
      <c r="K138" s="16">
        <v>331.76</v>
      </c>
      <c r="L138" s="16">
        <v>0</v>
      </c>
      <c r="M138" s="16">
        <v>0</v>
      </c>
      <c r="N138" s="16">
        <v>0</v>
      </c>
      <c r="O138" s="16">
        <v>0.04</v>
      </c>
      <c r="P138" s="16">
        <v>0</v>
      </c>
      <c r="Q138" s="16">
        <v>0</v>
      </c>
      <c r="R138" s="16">
        <v>310</v>
      </c>
      <c r="S138" s="16">
        <v>0</v>
      </c>
      <c r="T138" s="16">
        <v>0</v>
      </c>
      <c r="U138" s="16">
        <f t="shared" ref="U138" si="15">SUM(J138:T138)</f>
        <v>641.79999999999995</v>
      </c>
      <c r="V138" s="16">
        <f t="shared" ref="V138" si="16">SUM(I138-U138)</f>
        <v>3250.2</v>
      </c>
    </row>
    <row r="139" spans="1:22" x14ac:dyDescent="0.2">
      <c r="A139" s="6"/>
      <c r="B139" s="6"/>
      <c r="C139" s="18">
        <v>3300</v>
      </c>
      <c r="D139" s="18">
        <v>0</v>
      </c>
      <c r="E139" s="18">
        <v>0</v>
      </c>
      <c r="F139" s="18">
        <v>366</v>
      </c>
      <c r="G139" s="18">
        <v>226</v>
      </c>
      <c r="H139" s="18">
        <v>0</v>
      </c>
      <c r="I139" s="18">
        <v>3892</v>
      </c>
      <c r="J139" s="18">
        <v>0</v>
      </c>
      <c r="K139" s="18">
        <v>331.76</v>
      </c>
      <c r="L139" s="18">
        <v>0</v>
      </c>
      <c r="M139" s="18">
        <v>0</v>
      </c>
      <c r="N139" s="18">
        <v>0</v>
      </c>
      <c r="O139" s="18">
        <v>0.04</v>
      </c>
      <c r="P139" s="18">
        <v>0</v>
      </c>
      <c r="Q139" s="18">
        <v>0</v>
      </c>
      <c r="R139" s="18">
        <v>310</v>
      </c>
      <c r="S139" s="18">
        <v>0</v>
      </c>
      <c r="T139" s="18">
        <v>0</v>
      </c>
      <c r="U139" s="18">
        <v>641.79999999999995</v>
      </c>
      <c r="V139" s="18">
        <v>3250.2</v>
      </c>
    </row>
    <row r="140" spans="1:22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x14ac:dyDescent="0.2">
      <c r="A141" s="10" t="s">
        <v>134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x14ac:dyDescent="0.2">
      <c r="A142" s="14">
        <v>107</v>
      </c>
      <c r="B142" s="15" t="s">
        <v>124</v>
      </c>
      <c r="C142" s="16">
        <v>3806</v>
      </c>
      <c r="D142" s="16">
        <v>0</v>
      </c>
      <c r="E142" s="16">
        <v>0</v>
      </c>
      <c r="F142" s="16">
        <v>334.01</v>
      </c>
      <c r="G142" s="16">
        <v>279.51</v>
      </c>
      <c r="H142" s="16">
        <v>0</v>
      </c>
      <c r="I142" s="16">
        <f t="shared" ref="I142" si="17">SUM(C142:H142)</f>
        <v>4419.5200000000004</v>
      </c>
      <c r="J142" s="16">
        <v>0</v>
      </c>
      <c r="K142" s="16">
        <v>419.52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f t="shared" ref="U142" si="18">SUM(J142:T142)</f>
        <v>419.52</v>
      </c>
      <c r="V142" s="16">
        <f t="shared" ref="V142" si="19">SUM(I142-U142)</f>
        <v>4000.0000000000005</v>
      </c>
    </row>
    <row r="143" spans="1:22" x14ac:dyDescent="0.2">
      <c r="A143" s="6"/>
      <c r="B143" s="6"/>
      <c r="C143" s="18">
        <v>3806</v>
      </c>
      <c r="D143" s="18">
        <v>0</v>
      </c>
      <c r="E143" s="18">
        <v>0</v>
      </c>
      <c r="F143" s="18">
        <v>334.01</v>
      </c>
      <c r="G143" s="18">
        <v>279.51</v>
      </c>
      <c r="H143" s="18">
        <v>0</v>
      </c>
      <c r="I143" s="18">
        <v>4419.5200000000004</v>
      </c>
      <c r="J143" s="18">
        <v>0</v>
      </c>
      <c r="K143" s="18">
        <v>419.52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0</v>
      </c>
      <c r="U143" s="18">
        <v>419.52</v>
      </c>
      <c r="V143" s="18">
        <v>4000</v>
      </c>
    </row>
    <row r="144" spans="1:22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x14ac:dyDescent="0.2">
      <c r="A145" s="6" t="s">
        <v>125</v>
      </c>
      <c r="B145" s="6" t="s">
        <v>126</v>
      </c>
      <c r="C145" s="18">
        <f>SUM(C11+C35+C101+C118+C135+C139+C143)</f>
        <v>459222.94999999995</v>
      </c>
      <c r="D145" s="18">
        <f t="shared" ref="D145:V145" si="20">SUM(D11+D35+D101+D118+D135+D139+D143)</f>
        <v>1515.09</v>
      </c>
      <c r="E145" s="18">
        <f t="shared" si="20"/>
        <v>3400.8399999999997</v>
      </c>
      <c r="F145" s="18">
        <f t="shared" si="20"/>
        <v>30256.649999999998</v>
      </c>
      <c r="G145" s="18">
        <f t="shared" si="20"/>
        <v>20695.329999999998</v>
      </c>
      <c r="H145" s="18">
        <f t="shared" si="20"/>
        <v>8904.5000000000018</v>
      </c>
      <c r="I145" s="18">
        <f t="shared" si="20"/>
        <v>523995.36</v>
      </c>
      <c r="J145" s="18">
        <f t="shared" si="20"/>
        <v>-149.54</v>
      </c>
      <c r="K145" s="18">
        <f t="shared" si="20"/>
        <v>53874.34</v>
      </c>
      <c r="L145" s="18">
        <f t="shared" si="20"/>
        <v>3350.3199999999997</v>
      </c>
      <c r="M145" s="18">
        <f t="shared" si="20"/>
        <v>10231.960000000001</v>
      </c>
      <c r="N145" s="18">
        <f t="shared" si="20"/>
        <v>100</v>
      </c>
      <c r="O145" s="18">
        <f t="shared" si="20"/>
        <v>-0.8899999999999999</v>
      </c>
      <c r="P145" s="18">
        <f t="shared" si="20"/>
        <v>38347.320000000007</v>
      </c>
      <c r="Q145" s="18">
        <f t="shared" si="20"/>
        <v>117204.56999999999</v>
      </c>
      <c r="R145" s="18">
        <f t="shared" si="20"/>
        <v>310</v>
      </c>
      <c r="S145" s="18">
        <f t="shared" si="20"/>
        <v>-4601.72</v>
      </c>
      <c r="T145" s="18">
        <f t="shared" si="20"/>
        <v>0</v>
      </c>
      <c r="U145" s="18">
        <f t="shared" si="20"/>
        <v>218666.35999999993</v>
      </c>
      <c r="V145" s="18">
        <f t="shared" si="20"/>
        <v>305329</v>
      </c>
    </row>
    <row r="147" spans="1:22" x14ac:dyDescent="0.2">
      <c r="C147" s="1" t="s">
        <v>127</v>
      </c>
      <c r="D147" s="1" t="s">
        <v>127</v>
      </c>
      <c r="E147" s="1" t="s">
        <v>127</v>
      </c>
      <c r="F147" s="1" t="s">
        <v>127</v>
      </c>
      <c r="G147" s="1" t="s">
        <v>127</v>
      </c>
      <c r="H147" s="1" t="s">
        <v>127</v>
      </c>
      <c r="I147" s="1" t="s">
        <v>127</v>
      </c>
      <c r="J147" s="1" t="s">
        <v>127</v>
      </c>
      <c r="K147" s="1" t="s">
        <v>127</v>
      </c>
      <c r="L147" s="1" t="s">
        <v>127</v>
      </c>
      <c r="M147" s="1" t="s">
        <v>127</v>
      </c>
      <c r="N147" s="1" t="s">
        <v>127</v>
      </c>
      <c r="O147" s="1" t="s">
        <v>127</v>
      </c>
      <c r="P147" s="1" t="s">
        <v>127</v>
      </c>
      <c r="Q147" s="1" t="s">
        <v>127</v>
      </c>
      <c r="R147" s="1" t="s">
        <v>127</v>
      </c>
      <c r="S147" s="1" t="s">
        <v>127</v>
      </c>
      <c r="T147" s="1" t="s">
        <v>127</v>
      </c>
      <c r="U147" s="1" t="s">
        <v>127</v>
      </c>
      <c r="V147" s="1" t="s">
        <v>127</v>
      </c>
    </row>
    <row r="148" spans="1:22" x14ac:dyDescent="0.2">
      <c r="A148" s="1" t="s">
        <v>126</v>
      </c>
      <c r="B148" s="1" t="s">
        <v>126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</sheetData>
  <mergeCells count="3">
    <mergeCell ref="A1:V1"/>
    <mergeCell ref="A2:V2"/>
    <mergeCell ref="A3:V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USUARIO FINAL</cp:lastModifiedBy>
  <dcterms:created xsi:type="dcterms:W3CDTF">2013-07-23T16:59:19Z</dcterms:created>
  <dcterms:modified xsi:type="dcterms:W3CDTF">2013-07-23T17:57:20Z</dcterms:modified>
</cp:coreProperties>
</file>