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90" windowWidth="13935" windowHeight="7875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D145" i="1"/>
  <c r="E145"/>
  <c r="F145"/>
  <c r="G145"/>
  <c r="H145"/>
  <c r="I145"/>
  <c r="J145"/>
  <c r="K145"/>
  <c r="L145"/>
  <c r="M145"/>
  <c r="N145"/>
  <c r="O145"/>
  <c r="P145"/>
  <c r="Q145"/>
  <c r="R145"/>
  <c r="S145"/>
  <c r="T145"/>
  <c r="U145"/>
  <c r="V145"/>
  <c r="W145"/>
  <c r="X145"/>
  <c r="Y145"/>
  <c r="Z145"/>
  <c r="AA145"/>
  <c r="D147"/>
  <c r="E147"/>
  <c r="F147"/>
  <c r="G147"/>
  <c r="H147"/>
  <c r="I147"/>
  <c r="J147"/>
  <c r="K147"/>
  <c r="L147"/>
  <c r="M147"/>
  <c r="N147"/>
  <c r="O147"/>
  <c r="P147"/>
  <c r="Q147"/>
  <c r="R147"/>
  <c r="S147"/>
  <c r="T147"/>
  <c r="U147"/>
  <c r="V147"/>
  <c r="W147"/>
  <c r="X147"/>
  <c r="Y147"/>
  <c r="Z147"/>
  <c r="AA147"/>
  <c r="C147"/>
  <c r="C145"/>
  <c r="D135"/>
  <c r="E135"/>
  <c r="F135"/>
  <c r="G135"/>
  <c r="H135"/>
  <c r="I135"/>
  <c r="J135"/>
  <c r="K135"/>
  <c r="L135"/>
  <c r="M135"/>
  <c r="N135"/>
  <c r="O135"/>
  <c r="P135"/>
  <c r="Q135"/>
  <c r="R135"/>
  <c r="S135"/>
  <c r="T135"/>
  <c r="U135"/>
  <c r="V135"/>
  <c r="C135"/>
  <c r="D117"/>
  <c r="E117"/>
  <c r="F117"/>
  <c r="G117"/>
  <c r="H117"/>
  <c r="I117"/>
  <c r="J117"/>
  <c r="K117"/>
  <c r="L117"/>
  <c r="M117"/>
  <c r="N117"/>
  <c r="O117"/>
  <c r="P117"/>
  <c r="Q117"/>
  <c r="R117"/>
  <c r="S117"/>
  <c r="T117"/>
  <c r="U117"/>
  <c r="V117"/>
  <c r="C117"/>
  <c r="D102"/>
  <c r="E102"/>
  <c r="F102"/>
  <c r="G102"/>
  <c r="H102"/>
  <c r="I102"/>
  <c r="J102"/>
  <c r="K102"/>
  <c r="L102"/>
  <c r="M102"/>
  <c r="N102"/>
  <c r="O102"/>
  <c r="P102"/>
  <c r="Q102"/>
  <c r="R102"/>
  <c r="S102"/>
  <c r="T102"/>
  <c r="U102"/>
  <c r="V102"/>
  <c r="C102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C36"/>
  <c r="D12"/>
  <c r="E12"/>
  <c r="F12"/>
  <c r="G12"/>
  <c r="H12"/>
  <c r="I12"/>
  <c r="J12"/>
  <c r="K12"/>
  <c r="L12"/>
  <c r="M12"/>
  <c r="N12"/>
  <c r="O12"/>
  <c r="P12"/>
  <c r="Q12"/>
  <c r="R12"/>
  <c r="S12"/>
  <c r="T12"/>
  <c r="U12"/>
  <c r="V12"/>
  <c r="C12"/>
  <c r="X83"/>
  <c r="Y83" s="1"/>
  <c r="X50"/>
  <c r="X49"/>
  <c r="Z49" s="1"/>
  <c r="AA49" s="1"/>
</calcChain>
</file>

<file path=xl/sharedStrings.xml><?xml version="1.0" encoding="utf-8"?>
<sst xmlns="http://schemas.openxmlformats.org/spreadsheetml/2006/main" count="301" uniqueCount="275">
  <si>
    <t>ORGANISMO OPERADOR DEL PARQUE DE LA SOLIDARIDAD</t>
  </si>
  <si>
    <t>Código</t>
  </si>
  <si>
    <t>Empleado</t>
  </si>
  <si>
    <t>Sueldo</t>
  </si>
  <si>
    <t>Retroactivo</t>
  </si>
  <si>
    <t>Despensa</t>
  </si>
  <si>
    <t>Pasaje</t>
  </si>
  <si>
    <t>Quinquenio</t>
  </si>
  <si>
    <t>I.S.R.</t>
  </si>
  <si>
    <t>Préstamo FONACOT</t>
  </si>
  <si>
    <t>Fon. Pens. Retroactivo</t>
  </si>
  <si>
    <t>*NETO*</t>
  </si>
  <si>
    <t>100</t>
  </si>
  <si>
    <t>Navarro Duran Efrain</t>
  </si>
  <si>
    <t>109</t>
  </si>
  <si>
    <t>Quintero Zamora Ramon</t>
  </si>
  <si>
    <t>108</t>
  </si>
  <si>
    <t>Morales Sanchez Francisco Fabian</t>
  </si>
  <si>
    <t>202</t>
  </si>
  <si>
    <t>Haro Spence Lizzeth</t>
  </si>
  <si>
    <t>203</t>
  </si>
  <si>
    <t>Ramirez Cervantes Araceli</t>
  </si>
  <si>
    <t>210</t>
  </si>
  <si>
    <t>Navarro Estrada Silvia Altagracia</t>
  </si>
  <si>
    <t>211</t>
  </si>
  <si>
    <t>Padilla Coronado Ma. De Lourdes</t>
  </si>
  <si>
    <t>212</t>
  </si>
  <si>
    <t>Ponce Cabrera Margarita</t>
  </si>
  <si>
    <t>213</t>
  </si>
  <si>
    <t>Reyes Lujano E. Elisa</t>
  </si>
  <si>
    <t>214</t>
  </si>
  <si>
    <t>Ruiz Rivera Maria Teresa</t>
  </si>
  <si>
    <t>215</t>
  </si>
  <si>
    <t>Ruiz Rivera Socorro</t>
  </si>
  <si>
    <t>216</t>
  </si>
  <si>
    <t>Zavala Barajas Luz Elena</t>
  </si>
  <si>
    <t>217</t>
  </si>
  <si>
    <t>Anzaldo Arambula Silvia</t>
  </si>
  <si>
    <t>218</t>
  </si>
  <si>
    <t>Cortes Hernandez Guadalupe Purificacion</t>
  </si>
  <si>
    <t>220</t>
  </si>
  <si>
    <t>Ramirez Rojas Teresita De Jesus</t>
  </si>
  <si>
    <t>222</t>
  </si>
  <si>
    <t>Vargas Martinez Irma</t>
  </si>
  <si>
    <t>223</t>
  </si>
  <si>
    <t>Villalpando Franco Julia Esther</t>
  </si>
  <si>
    <t>230</t>
  </si>
  <si>
    <t>Lopez Celedon Ma. Socorro</t>
  </si>
  <si>
    <t>232</t>
  </si>
  <si>
    <t>Garcia Pantoja Ramon</t>
  </si>
  <si>
    <t>233</t>
  </si>
  <si>
    <t>Robles Fonseca Cindy Liliana</t>
  </si>
  <si>
    <t>237</t>
  </si>
  <si>
    <t>Canales Morales Claudia Lorena</t>
  </si>
  <si>
    <t>241</t>
  </si>
  <si>
    <t>Garcia Valladolid Sibia Sabdizareth</t>
  </si>
  <si>
    <t>242</t>
  </si>
  <si>
    <t>Gonzalez Pulido Pamela</t>
  </si>
  <si>
    <t>243</t>
  </si>
  <si>
    <t>Zamora Huerta  Cesar Joel</t>
  </si>
  <si>
    <t>221</t>
  </si>
  <si>
    <t>Rojas Galvez Maria Guadalupe</t>
  </si>
  <si>
    <t>227</t>
  </si>
  <si>
    <t>Ramirez Leon Ramon</t>
  </si>
  <si>
    <t>239</t>
  </si>
  <si>
    <t>Chavez Lopez Alfredo</t>
  </si>
  <si>
    <t>298</t>
  </si>
  <si>
    <t>Garcia Hernandez  Jorge</t>
  </si>
  <si>
    <t>299</t>
  </si>
  <si>
    <t>Uribe Moreno Flor Eden</t>
  </si>
  <si>
    <t>304</t>
  </si>
  <si>
    <t>Camacho Haro Victor German</t>
  </si>
  <si>
    <t>307</t>
  </si>
  <si>
    <t>Basulto Villarreal Nicolas</t>
  </si>
  <si>
    <t>309</t>
  </si>
  <si>
    <t>Gonzalez Delgado Francisco</t>
  </si>
  <si>
    <t>311</t>
  </si>
  <si>
    <t>Limon Torres J Guadalupe</t>
  </si>
  <si>
    <t>312</t>
  </si>
  <si>
    <t>Luna Casillas Crecencio</t>
  </si>
  <si>
    <t>314</t>
  </si>
  <si>
    <t>Camacho Cardenas Gil</t>
  </si>
  <si>
    <t>316</t>
  </si>
  <si>
    <t>Gonzalez Aguilar Roberto</t>
  </si>
  <si>
    <t>318</t>
  </si>
  <si>
    <t>Rangel Vazquez Luis Eduardo</t>
  </si>
  <si>
    <t>322</t>
  </si>
  <si>
    <t>Fajardo Guerra Juan Carlos</t>
  </si>
  <si>
    <t>323</t>
  </si>
  <si>
    <t>Juarez Enriquez Jorge Alberto</t>
  </si>
  <si>
    <t>324</t>
  </si>
  <si>
    <t>Mora Ponce Miguel Angel</t>
  </si>
  <si>
    <t>328</t>
  </si>
  <si>
    <t>Reynoso Chavez Jose Cruz</t>
  </si>
  <si>
    <t>330</t>
  </si>
  <si>
    <t>Buenrostro Valeriano Jose Angel</t>
  </si>
  <si>
    <t>331</t>
  </si>
  <si>
    <t>X Alejandre Gilberto</t>
  </si>
  <si>
    <t>332</t>
  </si>
  <si>
    <t>Cabrera Ortega Jose Concepcion</t>
  </si>
  <si>
    <t>336</t>
  </si>
  <si>
    <t>Arambula Carmona Alicia Teresita</t>
  </si>
  <si>
    <t>337</t>
  </si>
  <si>
    <t>Cisneros Lujano Ma. Del Socorro</t>
  </si>
  <si>
    <t>339</t>
  </si>
  <si>
    <t>Mendez Santiago Victor Alfonso</t>
  </si>
  <si>
    <t>341</t>
  </si>
  <si>
    <t>Alvarez Lopez Jose Luis</t>
  </si>
  <si>
    <t>342</t>
  </si>
  <si>
    <t>Basulto Avila Gerardo</t>
  </si>
  <si>
    <t>343</t>
  </si>
  <si>
    <t>Bautista Vega Francisco</t>
  </si>
  <si>
    <t>346</t>
  </si>
  <si>
    <t>Contreras Padilla Luis Enrique</t>
  </si>
  <si>
    <t>347</t>
  </si>
  <si>
    <t>Cortez Nuño Jose Fernando</t>
  </si>
  <si>
    <t>348</t>
  </si>
  <si>
    <t>Chavez Guzman Rodolfo</t>
  </si>
  <si>
    <t>350</t>
  </si>
  <si>
    <t>Enriquez Enriquez Juan</t>
  </si>
  <si>
    <t>351</t>
  </si>
  <si>
    <t>Garcia Flores Martiniano</t>
  </si>
  <si>
    <t>354</t>
  </si>
  <si>
    <t>Gutierrez Nuñez Santana</t>
  </si>
  <si>
    <t>355</t>
  </si>
  <si>
    <t>Juarez Gomez Jose Luis</t>
  </si>
  <si>
    <t>357</t>
  </si>
  <si>
    <t>Limon Davalos Rodrigo</t>
  </si>
  <si>
    <t>359</t>
  </si>
  <si>
    <t>X Gonzalez Maria De Jesus</t>
  </si>
  <si>
    <t>361</t>
  </si>
  <si>
    <t>Luna Garcia Martin Salvador</t>
  </si>
  <si>
    <t>363</t>
  </si>
  <si>
    <t>Gaytan Sanchez Jose</t>
  </si>
  <si>
    <t>364</t>
  </si>
  <si>
    <t>Mayoral Mayoral Apolonio</t>
  </si>
  <si>
    <t>369</t>
  </si>
  <si>
    <t>Rodriguez Jauregui J Asencion</t>
  </si>
  <si>
    <t>371</t>
  </si>
  <si>
    <t>Sanchez Rodriguez J Guadalupe</t>
  </si>
  <si>
    <t>375</t>
  </si>
  <si>
    <t>Gonzalez Delgado J. Trinidad</t>
  </si>
  <si>
    <t>376</t>
  </si>
  <si>
    <t>Larios Venegas Domingo</t>
  </si>
  <si>
    <t>378</t>
  </si>
  <si>
    <t>Lupercio Jimenez Juan Antonio</t>
  </si>
  <si>
    <t>379</t>
  </si>
  <si>
    <t>Garcia Zamora Julio</t>
  </si>
  <si>
    <t>380</t>
  </si>
  <si>
    <t>Silva Corona Rene</t>
  </si>
  <si>
    <t>381</t>
  </si>
  <si>
    <t>Ascencio Alvarado Manuel</t>
  </si>
  <si>
    <t>382</t>
  </si>
  <si>
    <t>Aguiñaga Villalobos Rafael</t>
  </si>
  <si>
    <t>383</t>
  </si>
  <si>
    <t>Cabrera Aguilar Juan Emanuel</t>
  </si>
  <si>
    <t>384</t>
  </si>
  <si>
    <t>Garcia Zamora J Jesus</t>
  </si>
  <si>
    <t>385</t>
  </si>
  <si>
    <t>Gonzalez Avila Ruben</t>
  </si>
  <si>
    <t>386</t>
  </si>
  <si>
    <t>Gonzalez Becerra Joaquin</t>
  </si>
  <si>
    <t>387</t>
  </si>
  <si>
    <t>Campos Ayala Jose</t>
  </si>
  <si>
    <t>388</t>
  </si>
  <si>
    <t>Lopez Alvarez Jose Juan</t>
  </si>
  <si>
    <t>389</t>
  </si>
  <si>
    <t>Meza Segura Alicia</t>
  </si>
  <si>
    <t>390</t>
  </si>
  <si>
    <t>Silva Torres Fernando</t>
  </si>
  <si>
    <t>391</t>
  </si>
  <si>
    <t>Garcia Saldaña Oswaldo</t>
  </si>
  <si>
    <t>392</t>
  </si>
  <si>
    <t>Rodriguez Martinez Mario</t>
  </si>
  <si>
    <t>394</t>
  </si>
  <si>
    <t>Banuet Ramirez Gustavo</t>
  </si>
  <si>
    <t>395</t>
  </si>
  <si>
    <t>Tapia Gomez Blanca Estela</t>
  </si>
  <si>
    <t>396</t>
  </si>
  <si>
    <t>Gonzalez Tapia Diego Alonso</t>
  </si>
  <si>
    <t>770</t>
  </si>
  <si>
    <t>Camacho Reyes Ernesto</t>
  </si>
  <si>
    <t>771</t>
  </si>
  <si>
    <t>Martinez Cordova Montserrat</t>
  </si>
  <si>
    <t>768</t>
  </si>
  <si>
    <t>Vicente López David</t>
  </si>
  <si>
    <t>503</t>
  </si>
  <si>
    <t>Gomez Garcia Elvira</t>
  </si>
  <si>
    <t>504</t>
  </si>
  <si>
    <t>Gomez X Rosa Alicia</t>
  </si>
  <si>
    <t>506</t>
  </si>
  <si>
    <t>Aguilar Barrera Ramiro</t>
  </si>
  <si>
    <t>507</t>
  </si>
  <si>
    <t>Gonzalez Avila Noel</t>
  </si>
  <si>
    <t>509</t>
  </si>
  <si>
    <t>Salazar De Anda Ernesto</t>
  </si>
  <si>
    <t>510</t>
  </si>
  <si>
    <t>Villalobos Medina Pedro</t>
  </si>
  <si>
    <t>511</t>
  </si>
  <si>
    <t>Zuñiga Aguilar Martin</t>
  </si>
  <si>
    <t>513</t>
  </si>
  <si>
    <t>Garcia Gutierrez Martha</t>
  </si>
  <si>
    <t>514</t>
  </si>
  <si>
    <t>Puentes Muñoz Otilia</t>
  </si>
  <si>
    <t>515</t>
  </si>
  <si>
    <t>Mendoza Torres Norma</t>
  </si>
  <si>
    <t>517</t>
  </si>
  <si>
    <t>Zuñiga Alatorre Marcos</t>
  </si>
  <si>
    <t>522</t>
  </si>
  <si>
    <t>Diaz Chavarria Nidia Nohemi</t>
  </si>
  <si>
    <t>400</t>
  </si>
  <si>
    <t>Gonzalez Aguayo Octavio</t>
  </si>
  <si>
    <t>403</t>
  </si>
  <si>
    <t>Perez Castañeda Alfonso Eliseo</t>
  </si>
  <si>
    <t>405</t>
  </si>
  <si>
    <t>Reyes Ruiz Carlos Martin</t>
  </si>
  <si>
    <t>407</t>
  </si>
  <si>
    <t>Ibarra Garcia Felipe De Jesus</t>
  </si>
  <si>
    <t>408</t>
  </si>
  <si>
    <t>Zavala Ramirez Daniel</t>
  </si>
  <si>
    <t>409</t>
  </si>
  <si>
    <t>Flores Sanchez Jorge Israel</t>
  </si>
  <si>
    <t>410</t>
  </si>
  <si>
    <t>Gomez Espericueta Javier</t>
  </si>
  <si>
    <t>411</t>
  </si>
  <si>
    <t>Arias Hernandez Omar Alejandro</t>
  </si>
  <si>
    <t>412</t>
  </si>
  <si>
    <t>Perez Cedano Hector Manuel</t>
  </si>
  <si>
    <t>413</t>
  </si>
  <si>
    <t>Garcia Flores Javier</t>
  </si>
  <si>
    <t>414</t>
  </si>
  <si>
    <t>Nuñez Rodriguez Leopoldo</t>
  </si>
  <si>
    <t>415</t>
  </si>
  <si>
    <t>Lopez Melendrez Jose Ricardo</t>
  </si>
  <si>
    <t>416</t>
  </si>
  <si>
    <t>Chapa Rojas Jose De Jesus</t>
  </si>
  <si>
    <t>417</t>
  </si>
  <si>
    <t>Barajas Mendoza Carlos Alberto</t>
  </si>
  <si>
    <t>418</t>
  </si>
  <si>
    <t>Espinosa Jaimes Noe</t>
  </si>
  <si>
    <t>769</t>
  </si>
  <si>
    <t>Bejarano Medina Antonio</t>
  </si>
  <si>
    <t>112</t>
  </si>
  <si>
    <t>Cardenas  Ramirez Jose Adrian</t>
  </si>
  <si>
    <t>113</t>
  </si>
  <si>
    <t>Bejarano Medina Jose Luis</t>
  </si>
  <si>
    <t>115</t>
  </si>
  <si>
    <t>Quiroz Rosales Eliseo</t>
  </si>
  <si>
    <t>116</t>
  </si>
  <si>
    <t>Garcia Rodriguez Rosalva</t>
  </si>
  <si>
    <t>117</t>
  </si>
  <si>
    <t>Huerta Torres Rebeca</t>
  </si>
  <si>
    <t>772</t>
  </si>
  <si>
    <t>Garcia Montoya Isaias</t>
  </si>
  <si>
    <t>Total Gral.</t>
  </si>
  <si>
    <t xml:space="preserve"> </t>
  </si>
  <si>
    <t>Horas 
extras</t>
  </si>
  <si>
    <t>Prima 
Domin</t>
  </si>
  <si>
    <t>*TOTAL* 
*PERCEP*</t>
  </si>
  <si>
    <t>Cuota 
sindical</t>
  </si>
  <si>
    <t>Aport vol S
EDAR</t>
  </si>
  <si>
    <t>Ajuste 
al neto</t>
  </si>
  <si>
    <t>Fon. 
Pens.</t>
  </si>
  <si>
    <t>Ptmos. 
Pens.</t>
  </si>
  <si>
    <t>Falta 
Susp.</t>
  </si>
  <si>
    <t>*Otras* 
*Deducc*</t>
  </si>
  <si>
    <t>*TOTAL* 
*DEDUCC*</t>
  </si>
  <si>
    <t>Nomina del 16 al 30 de Junio 2015.</t>
  </si>
  <si>
    <t>Direccion General</t>
  </si>
  <si>
    <t>Total Departamento</t>
  </si>
  <si>
    <t>Direccion de Mantenimiento</t>
  </si>
  <si>
    <t>Direccion Administrativa</t>
  </si>
  <si>
    <t>Parque Roberto Montenegro</t>
  </si>
  <si>
    <t>Direccion de Promocion Deportiva</t>
  </si>
  <si>
    <t>Eventuales Direccion General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</si>
</sst>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10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1" fillId="0" borderId="0" xfId="0" applyFont="1" applyAlignment="1">
      <alignment horizontal="center"/>
    </xf>
    <xf numFmtId="49" fontId="5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0" borderId="0" xfId="0" applyFont="1"/>
    <xf numFmtId="49" fontId="1" fillId="3" borderId="0" xfId="0" applyNumberFormat="1" applyFont="1" applyFill="1"/>
    <xf numFmtId="0" fontId="3" fillId="3" borderId="0" xfId="0" applyFont="1" applyFill="1" applyAlignment="1"/>
    <xf numFmtId="0" fontId="0" fillId="3" borderId="0" xfId="0" applyFill="1" applyAlignment="1"/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164" fontId="1" fillId="3" borderId="0" xfId="0" applyNumberFormat="1" applyFont="1" applyFill="1"/>
    <xf numFmtId="164" fontId="8" fillId="3" borderId="0" xfId="0" applyNumberFormat="1" applyFont="1" applyFill="1"/>
    <xf numFmtId="164" fontId="5" fillId="3" borderId="0" xfId="0" applyNumberFormat="1" applyFont="1" applyFill="1"/>
    <xf numFmtId="164" fontId="1" fillId="4" borderId="0" xfId="0" applyNumberFormat="1" applyFont="1" applyFill="1"/>
    <xf numFmtId="43" fontId="1" fillId="0" borderId="0" xfId="1" applyFont="1"/>
    <xf numFmtId="43" fontId="1" fillId="0" borderId="0" xfId="0" applyNumberFormat="1" applyFont="1"/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49" fontId="5" fillId="3" borderId="0" xfId="0" applyNumberFormat="1" applyFont="1" applyFill="1"/>
    <xf numFmtId="0" fontId="5" fillId="3" borderId="0" xfId="0" applyFont="1" applyFill="1"/>
    <xf numFmtId="49" fontId="5" fillId="3" borderId="0" xfId="0" applyNumberFormat="1" applyFont="1" applyFill="1" applyAlignment="1"/>
    <xf numFmtId="49" fontId="5" fillId="3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2009775</xdr:colOff>
      <xdr:row>2</xdr:row>
      <xdr:rowOff>104774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343150" cy="6476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285127</xdr:colOff>
      <xdr:row>0</xdr:row>
      <xdr:rowOff>1</xdr:rowOff>
    </xdr:from>
    <xdr:to>
      <xdr:col>21</xdr:col>
      <xdr:colOff>590550</xdr:colOff>
      <xdr:row>4</xdr:row>
      <xdr:rowOff>104776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53427" y="1"/>
          <a:ext cx="943598" cy="952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50"/>
  <sheetViews>
    <sheetView tabSelected="1" workbookViewId="0">
      <selection sqref="A1:V1"/>
    </sheetView>
  </sheetViews>
  <sheetFormatPr baseColWidth="10" defaultRowHeight="11.25"/>
  <cols>
    <col min="1" max="1" width="8.85546875" style="2" bestFit="1" customWidth="1"/>
    <col min="2" max="2" width="30.28515625" style="1" bestFit="1" customWidth="1"/>
    <col min="3" max="3" width="9.5703125" style="1" bestFit="1" customWidth="1"/>
    <col min="4" max="5" width="7.85546875" style="1" bestFit="1" customWidth="1"/>
    <col min="6" max="6" width="9.85546875" style="1" bestFit="1" customWidth="1"/>
    <col min="7" max="7" width="8.85546875" style="1" bestFit="1" customWidth="1"/>
    <col min="8" max="8" width="8.7109375" style="1" bestFit="1" customWidth="1"/>
    <col min="9" max="9" width="10" style="1" bestFit="1" customWidth="1"/>
    <col min="10" max="11" width="9.5703125" style="1" bestFit="1" customWidth="1"/>
    <col min="12" max="12" width="7.85546875" style="1" bestFit="1" customWidth="1"/>
    <col min="13" max="13" width="8.7109375" style="1" bestFit="1" customWidth="1"/>
    <col min="14" max="14" width="9.5703125" style="1" bestFit="1" customWidth="1"/>
    <col min="15" max="15" width="6.28515625" style="1" bestFit="1" customWidth="1"/>
    <col min="16" max="16" width="8.7109375" style="1" bestFit="1" customWidth="1"/>
    <col min="17" max="17" width="9.5703125" style="1" bestFit="1" customWidth="1"/>
    <col min="18" max="18" width="6.5703125" style="1" bestFit="1" customWidth="1"/>
    <col min="19" max="19" width="9.85546875" style="1" bestFit="1" customWidth="1"/>
    <col min="20" max="20" width="7.85546875" style="1" bestFit="1" customWidth="1"/>
    <col min="21" max="22" width="9.5703125" style="1" bestFit="1" customWidth="1"/>
    <col min="23" max="27" width="0" style="1" hidden="1" customWidth="1"/>
    <col min="28" max="16384" width="11.42578125" style="1"/>
  </cols>
  <sheetData>
    <row r="1" spans="1:22" ht="18" customHeight="1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24.95" customHeight="1">
      <c r="A2" s="9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2" ht="12.75">
      <c r="A3" s="21" t="s">
        <v>267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22">
      <c r="A4" s="9"/>
      <c r="B4" s="13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  <row r="5" spans="1:22">
      <c r="A5" s="9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</row>
    <row r="6" spans="1:22" s="3" customFormat="1" ht="23.25" thickBot="1">
      <c r="A6" s="4" t="s">
        <v>1</v>
      </c>
      <c r="B6" s="5" t="s">
        <v>2</v>
      </c>
      <c r="C6" s="5" t="s">
        <v>3</v>
      </c>
      <c r="D6" s="5" t="s">
        <v>256</v>
      </c>
      <c r="E6" s="5" t="s">
        <v>257</v>
      </c>
      <c r="F6" s="5" t="s">
        <v>4</v>
      </c>
      <c r="G6" s="5" t="s">
        <v>5</v>
      </c>
      <c r="H6" s="5" t="s">
        <v>6</v>
      </c>
      <c r="I6" s="5" t="s">
        <v>7</v>
      </c>
      <c r="J6" s="6" t="s">
        <v>258</v>
      </c>
      <c r="K6" s="5" t="s">
        <v>8</v>
      </c>
      <c r="L6" s="5" t="s">
        <v>259</v>
      </c>
      <c r="M6" s="5" t="s">
        <v>9</v>
      </c>
      <c r="N6" s="5" t="s">
        <v>260</v>
      </c>
      <c r="O6" s="5" t="s">
        <v>261</v>
      </c>
      <c r="P6" s="5" t="s">
        <v>262</v>
      </c>
      <c r="Q6" s="5" t="s">
        <v>263</v>
      </c>
      <c r="R6" s="5" t="s">
        <v>264</v>
      </c>
      <c r="S6" s="5" t="s">
        <v>10</v>
      </c>
      <c r="T6" s="6" t="s">
        <v>265</v>
      </c>
      <c r="U6" s="6" t="s">
        <v>266</v>
      </c>
      <c r="V6" s="7" t="s">
        <v>11</v>
      </c>
    </row>
    <row r="7" spans="1:22" ht="12" thickTop="1">
      <c r="A7" s="9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>
      <c r="A8" s="23" t="s">
        <v>268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</row>
    <row r="9" spans="1:22">
      <c r="A9" s="14" t="s">
        <v>12</v>
      </c>
      <c r="B9" s="12" t="s">
        <v>13</v>
      </c>
      <c r="C9" s="15">
        <v>26755.95</v>
      </c>
      <c r="D9" s="15">
        <v>0</v>
      </c>
      <c r="E9" s="15">
        <v>0</v>
      </c>
      <c r="F9" s="15">
        <v>0</v>
      </c>
      <c r="G9" s="15">
        <v>717</v>
      </c>
      <c r="H9" s="15">
        <v>574.07000000000005</v>
      </c>
      <c r="I9" s="15">
        <v>0</v>
      </c>
      <c r="J9" s="15">
        <v>28047.02</v>
      </c>
      <c r="K9" s="15">
        <v>6598.76</v>
      </c>
      <c r="L9" s="15">
        <v>0</v>
      </c>
      <c r="M9" s="15">
        <v>0</v>
      </c>
      <c r="N9" s="15">
        <v>0</v>
      </c>
      <c r="O9" s="15">
        <v>0.05</v>
      </c>
      <c r="P9" s="15">
        <v>2809.37</v>
      </c>
      <c r="Q9" s="15">
        <v>10408.84</v>
      </c>
      <c r="R9" s="15">
        <v>0</v>
      </c>
      <c r="S9" s="15">
        <v>0</v>
      </c>
      <c r="T9" s="15">
        <v>0</v>
      </c>
      <c r="U9" s="15">
        <v>19817.02</v>
      </c>
      <c r="V9" s="15">
        <v>8230</v>
      </c>
    </row>
    <row r="10" spans="1:22">
      <c r="A10" s="14" t="s">
        <v>14</v>
      </c>
      <c r="B10" s="12" t="s">
        <v>15</v>
      </c>
      <c r="C10" s="15">
        <v>6326.79</v>
      </c>
      <c r="D10" s="15">
        <v>0</v>
      </c>
      <c r="E10" s="15">
        <v>0</v>
      </c>
      <c r="F10" s="15">
        <v>2200</v>
      </c>
      <c r="G10" s="15">
        <v>366.86</v>
      </c>
      <c r="H10" s="15">
        <v>294.75</v>
      </c>
      <c r="I10" s="15">
        <v>0</v>
      </c>
      <c r="J10" s="15">
        <v>9188.4</v>
      </c>
      <c r="K10" s="15">
        <v>1415.38</v>
      </c>
      <c r="L10" s="15">
        <v>0</v>
      </c>
      <c r="M10" s="15">
        <v>0</v>
      </c>
      <c r="N10" s="15">
        <v>0</v>
      </c>
      <c r="O10" s="15">
        <v>0.11</v>
      </c>
      <c r="P10" s="15">
        <v>664.31</v>
      </c>
      <c r="Q10" s="15">
        <v>0</v>
      </c>
      <c r="R10" s="15">
        <v>0</v>
      </c>
      <c r="S10" s="15">
        <v>231</v>
      </c>
      <c r="T10" s="15">
        <v>0</v>
      </c>
      <c r="U10" s="15">
        <v>2310.8000000000002</v>
      </c>
      <c r="V10" s="15">
        <v>6877.6</v>
      </c>
    </row>
    <row r="11" spans="1:22">
      <c r="A11" s="14" t="s">
        <v>16</v>
      </c>
      <c r="B11" s="12" t="s">
        <v>17</v>
      </c>
      <c r="C11" s="15">
        <v>6683.55</v>
      </c>
      <c r="D11" s="15">
        <v>0</v>
      </c>
      <c r="E11" s="15">
        <v>0</v>
      </c>
      <c r="F11" s="15">
        <v>0</v>
      </c>
      <c r="G11" s="15">
        <v>217.78</v>
      </c>
      <c r="H11" s="15">
        <v>360.87</v>
      </c>
      <c r="I11" s="15">
        <v>0</v>
      </c>
      <c r="J11" s="15">
        <v>7262.2</v>
      </c>
      <c r="K11" s="15">
        <v>1003.94</v>
      </c>
      <c r="L11" s="15">
        <v>0</v>
      </c>
      <c r="M11" s="15">
        <v>0</v>
      </c>
      <c r="N11" s="15">
        <v>0</v>
      </c>
      <c r="O11" s="15">
        <v>0.09</v>
      </c>
      <c r="P11" s="15">
        <v>701.77</v>
      </c>
      <c r="Q11" s="15">
        <v>1719</v>
      </c>
      <c r="R11" s="15">
        <v>0</v>
      </c>
      <c r="S11" s="15">
        <v>0</v>
      </c>
      <c r="T11" s="15">
        <v>0</v>
      </c>
      <c r="U11" s="15">
        <v>3424.8</v>
      </c>
      <c r="V11" s="15">
        <v>3837.4</v>
      </c>
    </row>
    <row r="12" spans="1:22">
      <c r="A12" s="14"/>
      <c r="B12" s="24" t="s">
        <v>269</v>
      </c>
      <c r="C12" s="17">
        <f>SUM(C9:C11)</f>
        <v>39766.29</v>
      </c>
      <c r="D12" s="17">
        <f t="shared" ref="D12:V12" si="0">SUM(D9:D11)</f>
        <v>0</v>
      </c>
      <c r="E12" s="17">
        <f t="shared" si="0"/>
        <v>0</v>
      </c>
      <c r="F12" s="17">
        <f t="shared" si="0"/>
        <v>2200</v>
      </c>
      <c r="G12" s="17">
        <f t="shared" si="0"/>
        <v>1301.6400000000001</v>
      </c>
      <c r="H12" s="17">
        <f t="shared" si="0"/>
        <v>1229.69</v>
      </c>
      <c r="I12" s="17">
        <f t="shared" si="0"/>
        <v>0</v>
      </c>
      <c r="J12" s="17">
        <f t="shared" si="0"/>
        <v>44497.619999999995</v>
      </c>
      <c r="K12" s="17">
        <f t="shared" si="0"/>
        <v>9018.08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0.25</v>
      </c>
      <c r="P12" s="17">
        <f t="shared" si="0"/>
        <v>4175.45</v>
      </c>
      <c r="Q12" s="17">
        <f t="shared" si="0"/>
        <v>12127.84</v>
      </c>
      <c r="R12" s="17">
        <f t="shared" si="0"/>
        <v>0</v>
      </c>
      <c r="S12" s="17">
        <f t="shared" si="0"/>
        <v>231</v>
      </c>
      <c r="T12" s="17">
        <f t="shared" si="0"/>
        <v>0</v>
      </c>
      <c r="U12" s="17">
        <f t="shared" si="0"/>
        <v>25552.62</v>
      </c>
      <c r="V12" s="17">
        <f t="shared" si="0"/>
        <v>18945</v>
      </c>
    </row>
    <row r="13" spans="1:22">
      <c r="A13" s="14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>
      <c r="A14" s="25" t="s">
        <v>271</v>
      </c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2">
      <c r="A15" s="14" t="s">
        <v>18</v>
      </c>
      <c r="B15" s="12" t="s">
        <v>19</v>
      </c>
      <c r="C15" s="15">
        <v>15514.2</v>
      </c>
      <c r="D15" s="15">
        <v>0</v>
      </c>
      <c r="E15" s="15">
        <v>0</v>
      </c>
      <c r="F15" s="15">
        <v>0</v>
      </c>
      <c r="G15" s="15">
        <v>451.28</v>
      </c>
      <c r="H15" s="15">
        <v>353.08</v>
      </c>
      <c r="I15" s="15">
        <v>100.94</v>
      </c>
      <c r="J15" s="15">
        <v>16419.5</v>
      </c>
      <c r="K15" s="15">
        <v>3110.5</v>
      </c>
      <c r="L15" s="15">
        <v>0</v>
      </c>
      <c r="M15" s="15">
        <v>0</v>
      </c>
      <c r="N15" s="15">
        <v>0</v>
      </c>
      <c r="O15" s="16">
        <v>-0.02</v>
      </c>
      <c r="P15" s="15">
        <v>1628.99</v>
      </c>
      <c r="Q15" s="15">
        <v>4072.03</v>
      </c>
      <c r="R15" s="15">
        <v>0</v>
      </c>
      <c r="S15" s="15">
        <v>0</v>
      </c>
      <c r="T15" s="15">
        <v>0</v>
      </c>
      <c r="U15" s="15">
        <v>8811.5</v>
      </c>
      <c r="V15" s="15">
        <v>7608</v>
      </c>
    </row>
    <row r="16" spans="1:22">
      <c r="A16" s="14" t="s">
        <v>20</v>
      </c>
      <c r="B16" s="12" t="s">
        <v>21</v>
      </c>
      <c r="C16" s="15">
        <v>6983.55</v>
      </c>
      <c r="D16" s="15">
        <v>0</v>
      </c>
      <c r="E16" s="15">
        <v>0</v>
      </c>
      <c r="F16" s="15">
        <v>0</v>
      </c>
      <c r="G16" s="15">
        <v>366</v>
      </c>
      <c r="H16" s="15">
        <v>226</v>
      </c>
      <c r="I16" s="15">
        <v>134.58000000000001</v>
      </c>
      <c r="J16" s="15">
        <v>7710.13</v>
      </c>
      <c r="K16" s="15">
        <v>1099.6199999999999</v>
      </c>
      <c r="L16" s="15">
        <v>0</v>
      </c>
      <c r="M16" s="15">
        <v>0</v>
      </c>
      <c r="N16" s="15">
        <v>0</v>
      </c>
      <c r="O16" s="15">
        <v>0.02</v>
      </c>
      <c r="P16" s="15">
        <v>733.27</v>
      </c>
      <c r="Q16" s="15">
        <v>3046.02</v>
      </c>
      <c r="R16" s="15">
        <v>0</v>
      </c>
      <c r="S16" s="15">
        <v>0</v>
      </c>
      <c r="T16" s="15">
        <v>0</v>
      </c>
      <c r="U16" s="15">
        <v>4878.93</v>
      </c>
      <c r="V16" s="15">
        <v>2831.2</v>
      </c>
    </row>
    <row r="17" spans="1:22">
      <c r="A17" s="14" t="s">
        <v>22</v>
      </c>
      <c r="B17" s="12" t="s">
        <v>23</v>
      </c>
      <c r="C17" s="15">
        <v>3736.55</v>
      </c>
      <c r="D17" s="15">
        <v>685.03</v>
      </c>
      <c r="E17" s="15">
        <v>174.32</v>
      </c>
      <c r="F17" s="15">
        <v>2750</v>
      </c>
      <c r="G17" s="15">
        <v>239.43</v>
      </c>
      <c r="H17" s="15">
        <v>158.49</v>
      </c>
      <c r="I17" s="15">
        <v>168.23</v>
      </c>
      <c r="J17" s="15">
        <v>7912.05</v>
      </c>
      <c r="K17" s="15">
        <v>1142.75</v>
      </c>
      <c r="L17" s="15">
        <v>31.86</v>
      </c>
      <c r="M17" s="15">
        <v>0</v>
      </c>
      <c r="N17" s="15">
        <v>0</v>
      </c>
      <c r="O17" s="15">
        <v>0.15</v>
      </c>
      <c r="P17" s="15">
        <v>392.34</v>
      </c>
      <c r="Q17" s="15">
        <v>0</v>
      </c>
      <c r="R17" s="15">
        <v>0</v>
      </c>
      <c r="S17" s="15">
        <v>288.75</v>
      </c>
      <c r="T17" s="15">
        <v>0</v>
      </c>
      <c r="U17" s="15">
        <v>1855.85</v>
      </c>
      <c r="V17" s="15">
        <v>6056.2</v>
      </c>
    </row>
    <row r="18" spans="1:22">
      <c r="A18" s="14" t="s">
        <v>24</v>
      </c>
      <c r="B18" s="12" t="s">
        <v>25</v>
      </c>
      <c r="C18" s="15">
        <v>3736.55</v>
      </c>
      <c r="D18" s="15">
        <v>0</v>
      </c>
      <c r="E18" s="15">
        <v>174.32</v>
      </c>
      <c r="F18" s="15">
        <v>2750</v>
      </c>
      <c r="G18" s="15">
        <v>239.43</v>
      </c>
      <c r="H18" s="15">
        <v>158.49</v>
      </c>
      <c r="I18" s="15">
        <v>134.58000000000001</v>
      </c>
      <c r="J18" s="15">
        <v>7193.37</v>
      </c>
      <c r="K18" s="15">
        <v>989.24</v>
      </c>
      <c r="L18" s="15">
        <v>31.86</v>
      </c>
      <c r="M18" s="15">
        <v>0</v>
      </c>
      <c r="N18" s="15">
        <v>0</v>
      </c>
      <c r="O18" s="16">
        <v>-0.02</v>
      </c>
      <c r="P18" s="15">
        <v>392.34</v>
      </c>
      <c r="Q18" s="15">
        <v>1163</v>
      </c>
      <c r="R18" s="15">
        <v>0</v>
      </c>
      <c r="S18" s="15">
        <v>288.75</v>
      </c>
      <c r="T18" s="15">
        <v>0</v>
      </c>
      <c r="U18" s="15">
        <v>2865.17</v>
      </c>
      <c r="V18" s="15">
        <v>4328.2</v>
      </c>
    </row>
    <row r="19" spans="1:22">
      <c r="A19" s="14" t="s">
        <v>26</v>
      </c>
      <c r="B19" s="12" t="s">
        <v>27</v>
      </c>
      <c r="C19" s="15">
        <v>3736.55</v>
      </c>
      <c r="D19" s="15">
        <v>0</v>
      </c>
      <c r="E19" s="15">
        <v>174.32</v>
      </c>
      <c r="F19" s="15">
        <v>2750</v>
      </c>
      <c r="G19" s="15">
        <v>239.43</v>
      </c>
      <c r="H19" s="15">
        <v>158.49</v>
      </c>
      <c r="I19" s="15">
        <v>134.58000000000001</v>
      </c>
      <c r="J19" s="15">
        <v>7193.37</v>
      </c>
      <c r="K19" s="15">
        <v>989.24</v>
      </c>
      <c r="L19" s="15">
        <v>31.86</v>
      </c>
      <c r="M19" s="15">
        <v>0</v>
      </c>
      <c r="N19" s="15">
        <v>0</v>
      </c>
      <c r="O19" s="16">
        <v>-0.02</v>
      </c>
      <c r="P19" s="15">
        <v>392.34</v>
      </c>
      <c r="Q19" s="15">
        <v>1063</v>
      </c>
      <c r="R19" s="15">
        <v>0</v>
      </c>
      <c r="S19" s="15">
        <v>288.75</v>
      </c>
      <c r="T19" s="15">
        <v>0</v>
      </c>
      <c r="U19" s="15">
        <v>2765.17</v>
      </c>
      <c r="V19" s="15">
        <v>4428.2</v>
      </c>
    </row>
    <row r="20" spans="1:22">
      <c r="A20" s="14" t="s">
        <v>28</v>
      </c>
      <c r="B20" s="12" t="s">
        <v>29</v>
      </c>
      <c r="C20" s="15">
        <v>3736.55</v>
      </c>
      <c r="D20" s="15">
        <v>0</v>
      </c>
      <c r="E20" s="15">
        <v>116.21</v>
      </c>
      <c r="F20" s="15">
        <v>2750</v>
      </c>
      <c r="G20" s="15">
        <v>239.43</v>
      </c>
      <c r="H20" s="15">
        <v>158.49</v>
      </c>
      <c r="I20" s="15">
        <v>168.23</v>
      </c>
      <c r="J20" s="15">
        <v>7168.91</v>
      </c>
      <c r="K20" s="15">
        <v>984.02</v>
      </c>
      <c r="L20" s="15">
        <v>31.86</v>
      </c>
      <c r="M20" s="15">
        <v>0</v>
      </c>
      <c r="N20" s="15">
        <v>0</v>
      </c>
      <c r="O20" s="16">
        <v>-0.06</v>
      </c>
      <c r="P20" s="15">
        <v>392.34</v>
      </c>
      <c r="Q20" s="15">
        <v>1163</v>
      </c>
      <c r="R20" s="15">
        <v>0</v>
      </c>
      <c r="S20" s="15">
        <v>288.75</v>
      </c>
      <c r="T20" s="15">
        <v>0</v>
      </c>
      <c r="U20" s="15">
        <v>2859.91</v>
      </c>
      <c r="V20" s="15">
        <v>4309</v>
      </c>
    </row>
    <row r="21" spans="1:22">
      <c r="A21" s="14" t="s">
        <v>30</v>
      </c>
      <c r="B21" s="12" t="s">
        <v>31</v>
      </c>
      <c r="C21" s="15">
        <v>3736.55</v>
      </c>
      <c r="D21" s="15">
        <v>0</v>
      </c>
      <c r="E21" s="15">
        <v>174.32</v>
      </c>
      <c r="F21" s="15">
        <v>2750</v>
      </c>
      <c r="G21" s="15">
        <v>239.43</v>
      </c>
      <c r="H21" s="15">
        <v>158.49</v>
      </c>
      <c r="I21" s="15">
        <v>168.23</v>
      </c>
      <c r="J21" s="15">
        <v>7227.02</v>
      </c>
      <c r="K21" s="15">
        <v>996.43</v>
      </c>
      <c r="L21" s="15">
        <v>31.86</v>
      </c>
      <c r="M21" s="15">
        <v>0</v>
      </c>
      <c r="N21" s="15">
        <v>0</v>
      </c>
      <c r="O21" s="15">
        <v>0.04</v>
      </c>
      <c r="P21" s="15">
        <v>392.34</v>
      </c>
      <c r="Q21" s="15">
        <v>1063</v>
      </c>
      <c r="R21" s="15">
        <v>0</v>
      </c>
      <c r="S21" s="15">
        <v>288.75</v>
      </c>
      <c r="T21" s="15">
        <v>0</v>
      </c>
      <c r="U21" s="15">
        <v>2772.42</v>
      </c>
      <c r="V21" s="15">
        <v>4454.6000000000004</v>
      </c>
    </row>
    <row r="22" spans="1:22">
      <c r="A22" s="14" t="s">
        <v>32</v>
      </c>
      <c r="B22" s="12" t="s">
        <v>33</v>
      </c>
      <c r="C22" s="15">
        <v>3736.55</v>
      </c>
      <c r="D22" s="15">
        <v>0</v>
      </c>
      <c r="E22" s="15">
        <v>174.32</v>
      </c>
      <c r="F22" s="15">
        <v>2750</v>
      </c>
      <c r="G22" s="15">
        <v>239.43</v>
      </c>
      <c r="H22" s="15">
        <v>158.49</v>
      </c>
      <c r="I22" s="15">
        <v>134.58000000000001</v>
      </c>
      <c r="J22" s="15">
        <v>7193.37</v>
      </c>
      <c r="K22" s="15">
        <v>989.24</v>
      </c>
      <c r="L22" s="15">
        <v>31.86</v>
      </c>
      <c r="M22" s="15">
        <v>0</v>
      </c>
      <c r="N22" s="15">
        <v>0</v>
      </c>
      <c r="O22" s="16">
        <v>-0.02</v>
      </c>
      <c r="P22" s="15">
        <v>392.34</v>
      </c>
      <c r="Q22" s="15">
        <v>1744</v>
      </c>
      <c r="R22" s="15">
        <v>0</v>
      </c>
      <c r="S22" s="15">
        <v>288.75</v>
      </c>
      <c r="T22" s="15">
        <v>0</v>
      </c>
      <c r="U22" s="15">
        <v>3446.17</v>
      </c>
      <c r="V22" s="15">
        <v>3747.2</v>
      </c>
    </row>
    <row r="23" spans="1:22">
      <c r="A23" s="14" t="s">
        <v>34</v>
      </c>
      <c r="B23" s="12" t="s">
        <v>35</v>
      </c>
      <c r="C23" s="15">
        <v>3736.55</v>
      </c>
      <c r="D23" s="15">
        <v>0</v>
      </c>
      <c r="E23" s="15">
        <v>174.32</v>
      </c>
      <c r="F23" s="15">
        <v>2750</v>
      </c>
      <c r="G23" s="15">
        <v>239.43</v>
      </c>
      <c r="H23" s="15">
        <v>158.49</v>
      </c>
      <c r="I23" s="15">
        <v>134.58000000000001</v>
      </c>
      <c r="J23" s="15">
        <v>7193.37</v>
      </c>
      <c r="K23" s="15">
        <v>989.24</v>
      </c>
      <c r="L23" s="15">
        <v>31.86</v>
      </c>
      <c r="M23" s="15">
        <v>0</v>
      </c>
      <c r="N23" s="15">
        <v>0</v>
      </c>
      <c r="O23" s="16">
        <v>-0.02</v>
      </c>
      <c r="P23" s="15">
        <v>392.34</v>
      </c>
      <c r="Q23" s="15">
        <v>0</v>
      </c>
      <c r="R23" s="15">
        <v>0</v>
      </c>
      <c r="S23" s="15">
        <v>288.75</v>
      </c>
      <c r="T23" s="15">
        <v>0</v>
      </c>
      <c r="U23" s="15">
        <v>1702.17</v>
      </c>
      <c r="V23" s="15">
        <v>5491.2</v>
      </c>
    </row>
    <row r="24" spans="1:22">
      <c r="A24" s="14" t="s">
        <v>36</v>
      </c>
      <c r="B24" s="12" t="s">
        <v>37</v>
      </c>
      <c r="C24" s="15">
        <v>3736.55</v>
      </c>
      <c r="D24" s="15">
        <v>0</v>
      </c>
      <c r="E24" s="15">
        <v>174.32</v>
      </c>
      <c r="F24" s="15">
        <v>2750</v>
      </c>
      <c r="G24" s="15">
        <v>239.43</v>
      </c>
      <c r="H24" s="15">
        <v>158.49</v>
      </c>
      <c r="I24" s="15">
        <v>100.94</v>
      </c>
      <c r="J24" s="15">
        <v>7159.73</v>
      </c>
      <c r="K24" s="15">
        <v>982.06</v>
      </c>
      <c r="L24" s="15">
        <v>31.86</v>
      </c>
      <c r="M24" s="15">
        <v>0</v>
      </c>
      <c r="N24" s="15">
        <v>0</v>
      </c>
      <c r="O24" s="16">
        <v>-0.08</v>
      </c>
      <c r="P24" s="15">
        <v>392.34</v>
      </c>
      <c r="Q24" s="15">
        <v>1163</v>
      </c>
      <c r="R24" s="15">
        <v>0</v>
      </c>
      <c r="S24" s="15">
        <v>288.75</v>
      </c>
      <c r="T24" s="15">
        <v>0</v>
      </c>
      <c r="U24" s="15">
        <v>2857.93</v>
      </c>
      <c r="V24" s="15">
        <v>4301.8</v>
      </c>
    </row>
    <row r="25" spans="1:22">
      <c r="A25" s="14" t="s">
        <v>38</v>
      </c>
      <c r="B25" s="12" t="s">
        <v>39</v>
      </c>
      <c r="C25" s="15">
        <v>3039.91</v>
      </c>
      <c r="D25" s="15">
        <v>0</v>
      </c>
      <c r="E25" s="15">
        <v>0</v>
      </c>
      <c r="F25" s="15">
        <v>2062.5</v>
      </c>
      <c r="G25" s="15">
        <v>209.07</v>
      </c>
      <c r="H25" s="15">
        <v>139.72</v>
      </c>
      <c r="I25" s="15">
        <v>100.94</v>
      </c>
      <c r="J25" s="15">
        <v>5552.14</v>
      </c>
      <c r="K25" s="15">
        <v>638.66999999999996</v>
      </c>
      <c r="L25" s="15">
        <v>26.27</v>
      </c>
      <c r="M25" s="15">
        <v>0</v>
      </c>
      <c r="N25" s="15">
        <v>0</v>
      </c>
      <c r="O25" s="15">
        <v>7.0000000000000007E-2</v>
      </c>
      <c r="P25" s="15">
        <v>319.19</v>
      </c>
      <c r="Q25" s="15">
        <v>1094.78</v>
      </c>
      <c r="R25" s="15">
        <v>0</v>
      </c>
      <c r="S25" s="15">
        <v>216.56</v>
      </c>
      <c r="T25" s="15">
        <v>0</v>
      </c>
      <c r="U25" s="15">
        <v>2295.54</v>
      </c>
      <c r="V25" s="15">
        <v>3256.6</v>
      </c>
    </row>
    <row r="26" spans="1:22">
      <c r="A26" s="14" t="s">
        <v>40</v>
      </c>
      <c r="B26" s="12" t="s">
        <v>41</v>
      </c>
      <c r="C26" s="15">
        <v>3039.91</v>
      </c>
      <c r="D26" s="15">
        <v>0</v>
      </c>
      <c r="E26" s="15">
        <v>47.54</v>
      </c>
      <c r="F26" s="15">
        <v>2062.5</v>
      </c>
      <c r="G26" s="15">
        <v>209.07</v>
      </c>
      <c r="H26" s="15">
        <v>139.72</v>
      </c>
      <c r="I26" s="15">
        <v>100.94</v>
      </c>
      <c r="J26" s="15">
        <v>5599.68</v>
      </c>
      <c r="K26" s="15">
        <v>648.83000000000004</v>
      </c>
      <c r="L26" s="15">
        <v>26.27</v>
      </c>
      <c r="M26" s="15">
        <v>0</v>
      </c>
      <c r="N26" s="15">
        <v>0</v>
      </c>
      <c r="O26" s="15">
        <v>0.06</v>
      </c>
      <c r="P26" s="15">
        <v>319.19</v>
      </c>
      <c r="Q26" s="15">
        <v>827.97</v>
      </c>
      <c r="R26" s="15">
        <v>0</v>
      </c>
      <c r="S26" s="15">
        <v>216.56</v>
      </c>
      <c r="T26" s="15">
        <v>0</v>
      </c>
      <c r="U26" s="15">
        <v>2038.88</v>
      </c>
      <c r="V26" s="15">
        <v>3560.8</v>
      </c>
    </row>
    <row r="27" spans="1:22">
      <c r="A27" s="14" t="s">
        <v>42</v>
      </c>
      <c r="B27" s="12" t="s">
        <v>43</v>
      </c>
      <c r="C27" s="15">
        <v>3736.55</v>
      </c>
      <c r="D27" s="15">
        <v>0</v>
      </c>
      <c r="E27" s="15">
        <v>95.08</v>
      </c>
      <c r="F27" s="15">
        <v>2750</v>
      </c>
      <c r="G27" s="15">
        <v>239.43</v>
      </c>
      <c r="H27" s="15">
        <v>158.49</v>
      </c>
      <c r="I27" s="15">
        <v>100.94</v>
      </c>
      <c r="J27" s="15">
        <v>7080.49</v>
      </c>
      <c r="K27" s="15">
        <v>965.13</v>
      </c>
      <c r="L27" s="15">
        <v>31.86</v>
      </c>
      <c r="M27" s="15">
        <v>0</v>
      </c>
      <c r="N27" s="15">
        <v>0</v>
      </c>
      <c r="O27" s="16">
        <v>-0.01</v>
      </c>
      <c r="P27" s="15">
        <v>392.34</v>
      </c>
      <c r="Q27" s="15">
        <v>1743.62</v>
      </c>
      <c r="R27" s="15">
        <v>0</v>
      </c>
      <c r="S27" s="15">
        <v>288.75</v>
      </c>
      <c r="T27" s="15">
        <v>0</v>
      </c>
      <c r="U27" s="15">
        <v>3421.69</v>
      </c>
      <c r="V27" s="15">
        <v>3658.8</v>
      </c>
    </row>
    <row r="28" spans="1:22">
      <c r="A28" s="14" t="s">
        <v>44</v>
      </c>
      <c r="B28" s="12" t="s">
        <v>45</v>
      </c>
      <c r="C28" s="15">
        <v>3736.55</v>
      </c>
      <c r="D28" s="15">
        <v>0</v>
      </c>
      <c r="E28" s="15">
        <v>116.21</v>
      </c>
      <c r="F28" s="15">
        <v>2750</v>
      </c>
      <c r="G28" s="15">
        <v>239.43</v>
      </c>
      <c r="H28" s="15">
        <v>158.49</v>
      </c>
      <c r="I28" s="15">
        <v>100.94</v>
      </c>
      <c r="J28" s="15">
        <v>7101.62</v>
      </c>
      <c r="K28" s="15">
        <v>969.64</v>
      </c>
      <c r="L28" s="15">
        <v>26.27</v>
      </c>
      <c r="M28" s="15">
        <v>0</v>
      </c>
      <c r="N28" s="15">
        <v>0</v>
      </c>
      <c r="O28" s="15">
        <v>0.02</v>
      </c>
      <c r="P28" s="15">
        <v>392.34</v>
      </c>
      <c r="Q28" s="15">
        <v>951</v>
      </c>
      <c r="R28" s="15">
        <v>0</v>
      </c>
      <c r="S28" s="15">
        <v>288.75</v>
      </c>
      <c r="T28" s="15">
        <v>0</v>
      </c>
      <c r="U28" s="15">
        <v>2628.02</v>
      </c>
      <c r="V28" s="15">
        <v>4473.6000000000004</v>
      </c>
    </row>
    <row r="29" spans="1:22">
      <c r="A29" s="14" t="s">
        <v>46</v>
      </c>
      <c r="B29" s="12" t="s">
        <v>47</v>
      </c>
      <c r="C29" s="15">
        <v>3039.91</v>
      </c>
      <c r="D29" s="15">
        <v>0</v>
      </c>
      <c r="E29" s="15">
        <v>47.54</v>
      </c>
      <c r="F29" s="15">
        <v>2062.5</v>
      </c>
      <c r="G29" s="15">
        <v>209.07</v>
      </c>
      <c r="H29" s="15">
        <v>139.72</v>
      </c>
      <c r="I29" s="15">
        <v>100.94</v>
      </c>
      <c r="J29" s="15">
        <v>5599.68</v>
      </c>
      <c r="K29" s="15">
        <v>648.83000000000004</v>
      </c>
      <c r="L29" s="15">
        <v>26.27</v>
      </c>
      <c r="M29" s="15">
        <v>0</v>
      </c>
      <c r="N29" s="15">
        <v>0</v>
      </c>
      <c r="O29" s="15">
        <v>0.03</v>
      </c>
      <c r="P29" s="15">
        <v>319.19</v>
      </c>
      <c r="Q29" s="15">
        <v>0</v>
      </c>
      <c r="R29" s="15">
        <v>0</v>
      </c>
      <c r="S29" s="15">
        <v>216.56</v>
      </c>
      <c r="T29" s="15">
        <v>0</v>
      </c>
      <c r="U29" s="15">
        <v>1210.8800000000001</v>
      </c>
      <c r="V29" s="15">
        <v>4388.8</v>
      </c>
    </row>
    <row r="30" spans="1:22">
      <c r="A30" s="14" t="s">
        <v>48</v>
      </c>
      <c r="B30" s="12" t="s">
        <v>49</v>
      </c>
      <c r="C30" s="15">
        <v>5402.22</v>
      </c>
      <c r="D30" s="15">
        <v>0</v>
      </c>
      <c r="E30" s="15">
        <v>0</v>
      </c>
      <c r="F30" s="15">
        <v>2475</v>
      </c>
      <c r="G30" s="15">
        <v>366.86</v>
      </c>
      <c r="H30" s="15">
        <v>260.92</v>
      </c>
      <c r="I30" s="15">
        <v>67.290000000000006</v>
      </c>
      <c r="J30" s="15">
        <v>8572.2900000000009</v>
      </c>
      <c r="K30" s="15">
        <v>1283.78</v>
      </c>
      <c r="L30" s="15">
        <v>49.27</v>
      </c>
      <c r="M30" s="15">
        <v>0</v>
      </c>
      <c r="N30" s="15">
        <v>0</v>
      </c>
      <c r="O30" s="15">
        <v>0.17</v>
      </c>
      <c r="P30" s="15">
        <v>567.23</v>
      </c>
      <c r="Q30" s="15">
        <v>2691.16</v>
      </c>
      <c r="R30" s="15">
        <v>0</v>
      </c>
      <c r="S30" s="15">
        <v>259.88</v>
      </c>
      <c r="T30" s="15">
        <v>0</v>
      </c>
      <c r="U30" s="15">
        <v>4851.49</v>
      </c>
      <c r="V30" s="15">
        <v>3720.8</v>
      </c>
    </row>
    <row r="31" spans="1:22">
      <c r="A31" s="14" t="s">
        <v>50</v>
      </c>
      <c r="B31" s="12" t="s">
        <v>51</v>
      </c>
      <c r="C31" s="15">
        <v>3039.91</v>
      </c>
      <c r="D31" s="15">
        <v>0</v>
      </c>
      <c r="E31" s="15">
        <v>142.62</v>
      </c>
      <c r="F31" s="15">
        <v>2062.5</v>
      </c>
      <c r="G31" s="15">
        <v>209.07</v>
      </c>
      <c r="H31" s="15">
        <v>139.72</v>
      </c>
      <c r="I31" s="15">
        <v>67.290000000000006</v>
      </c>
      <c r="J31" s="15">
        <v>5661.11</v>
      </c>
      <c r="K31" s="15">
        <v>661.95</v>
      </c>
      <c r="L31" s="15">
        <v>26.27</v>
      </c>
      <c r="M31" s="15">
        <v>0</v>
      </c>
      <c r="N31" s="15">
        <v>0</v>
      </c>
      <c r="O31" s="15">
        <v>0.14000000000000001</v>
      </c>
      <c r="P31" s="15">
        <v>319.19</v>
      </c>
      <c r="Q31" s="15">
        <v>876</v>
      </c>
      <c r="R31" s="15">
        <v>0</v>
      </c>
      <c r="S31" s="15">
        <v>216.56</v>
      </c>
      <c r="T31" s="15">
        <v>0</v>
      </c>
      <c r="U31" s="15">
        <v>2100.11</v>
      </c>
      <c r="V31" s="15">
        <v>3561</v>
      </c>
    </row>
    <row r="32" spans="1:22">
      <c r="A32" s="14" t="s">
        <v>52</v>
      </c>
      <c r="B32" s="12" t="s">
        <v>53</v>
      </c>
      <c r="C32" s="15">
        <v>3039.91</v>
      </c>
      <c r="D32" s="15">
        <v>0</v>
      </c>
      <c r="E32" s="15">
        <v>142.62</v>
      </c>
      <c r="F32" s="15">
        <v>2062.5</v>
      </c>
      <c r="G32" s="15">
        <v>209.07</v>
      </c>
      <c r="H32" s="15">
        <v>139.72</v>
      </c>
      <c r="I32" s="15">
        <v>67.290000000000006</v>
      </c>
      <c r="J32" s="15">
        <v>5661.11</v>
      </c>
      <c r="K32" s="15">
        <v>661.95</v>
      </c>
      <c r="L32" s="15">
        <v>26.27</v>
      </c>
      <c r="M32" s="15">
        <v>0</v>
      </c>
      <c r="N32" s="15">
        <v>0</v>
      </c>
      <c r="O32" s="16">
        <v>-0.01</v>
      </c>
      <c r="P32" s="15">
        <v>319.19</v>
      </c>
      <c r="Q32" s="15">
        <v>1479.35</v>
      </c>
      <c r="R32" s="15">
        <v>0</v>
      </c>
      <c r="S32" s="15">
        <v>216.56</v>
      </c>
      <c r="T32" s="15">
        <v>0</v>
      </c>
      <c r="U32" s="15">
        <v>2703.31</v>
      </c>
      <c r="V32" s="15">
        <v>2957.8</v>
      </c>
    </row>
    <row r="33" spans="1:27">
      <c r="A33" s="14" t="s">
        <v>54</v>
      </c>
      <c r="B33" s="12" t="s">
        <v>55</v>
      </c>
      <c r="C33" s="15">
        <v>3736.55</v>
      </c>
      <c r="D33" s="15">
        <v>0</v>
      </c>
      <c r="E33" s="15">
        <v>0</v>
      </c>
      <c r="F33" s="15">
        <v>2750</v>
      </c>
      <c r="G33" s="15">
        <v>239.43</v>
      </c>
      <c r="H33" s="15">
        <v>158.41999999999999</v>
      </c>
      <c r="I33" s="15">
        <v>0</v>
      </c>
      <c r="J33" s="15">
        <v>6884.4</v>
      </c>
      <c r="K33" s="15">
        <v>923.24</v>
      </c>
      <c r="L33" s="15">
        <v>0</v>
      </c>
      <c r="M33" s="15">
        <v>0</v>
      </c>
      <c r="N33" s="15">
        <v>0</v>
      </c>
      <c r="O33" s="15">
        <v>7.0000000000000007E-2</v>
      </c>
      <c r="P33" s="15">
        <v>392.34</v>
      </c>
      <c r="Q33" s="15">
        <v>411</v>
      </c>
      <c r="R33" s="15">
        <v>0</v>
      </c>
      <c r="S33" s="15">
        <v>288.75</v>
      </c>
      <c r="T33" s="15">
        <v>0</v>
      </c>
      <c r="U33" s="15">
        <v>2015.4</v>
      </c>
      <c r="V33" s="15">
        <v>4869</v>
      </c>
    </row>
    <row r="34" spans="1:27">
      <c r="A34" s="14" t="s">
        <v>56</v>
      </c>
      <c r="B34" s="12" t="s">
        <v>57</v>
      </c>
      <c r="C34" s="15">
        <v>4669</v>
      </c>
      <c r="D34" s="15">
        <v>0</v>
      </c>
      <c r="E34" s="15">
        <v>0</v>
      </c>
      <c r="F34" s="15">
        <v>2750</v>
      </c>
      <c r="G34" s="15">
        <v>366</v>
      </c>
      <c r="H34" s="15">
        <v>226</v>
      </c>
      <c r="I34" s="15">
        <v>0</v>
      </c>
      <c r="J34" s="15">
        <v>8011</v>
      </c>
      <c r="K34" s="15">
        <v>1163.8900000000001</v>
      </c>
      <c r="L34" s="15">
        <v>0</v>
      </c>
      <c r="M34" s="15">
        <v>0</v>
      </c>
      <c r="N34" s="15">
        <v>0</v>
      </c>
      <c r="O34" s="16">
        <v>-0.09</v>
      </c>
      <c r="P34" s="15">
        <v>490.25</v>
      </c>
      <c r="Q34" s="15">
        <v>0</v>
      </c>
      <c r="R34" s="15">
        <v>0</v>
      </c>
      <c r="S34" s="15">
        <v>288.75</v>
      </c>
      <c r="T34" s="15">
        <v>0</v>
      </c>
      <c r="U34" s="15">
        <v>1942.8</v>
      </c>
      <c r="V34" s="15">
        <v>6068.2</v>
      </c>
    </row>
    <row r="35" spans="1:27">
      <c r="A35" s="14" t="s">
        <v>58</v>
      </c>
      <c r="B35" s="12" t="s">
        <v>59</v>
      </c>
      <c r="C35" s="15">
        <v>6225.15</v>
      </c>
      <c r="D35" s="15">
        <v>0</v>
      </c>
      <c r="E35" s="15">
        <v>0</v>
      </c>
      <c r="F35" s="15">
        <v>0</v>
      </c>
      <c r="G35" s="15">
        <v>295.36</v>
      </c>
      <c r="H35" s="15">
        <v>272.7</v>
      </c>
      <c r="I35" s="15">
        <v>0</v>
      </c>
      <c r="J35" s="15">
        <v>6793.21</v>
      </c>
      <c r="K35" s="15">
        <v>903.77</v>
      </c>
      <c r="L35" s="15">
        <v>0</v>
      </c>
      <c r="M35" s="15">
        <v>0</v>
      </c>
      <c r="N35" s="15">
        <v>0</v>
      </c>
      <c r="O35" s="15">
        <v>0</v>
      </c>
      <c r="P35" s="15">
        <v>653.64</v>
      </c>
      <c r="Q35" s="15">
        <v>917</v>
      </c>
      <c r="R35" s="15">
        <v>0</v>
      </c>
      <c r="S35" s="15">
        <v>0</v>
      </c>
      <c r="T35" s="15">
        <v>0</v>
      </c>
      <c r="U35" s="15">
        <v>2474.41</v>
      </c>
      <c r="V35" s="15">
        <v>4318.8</v>
      </c>
    </row>
    <row r="36" spans="1:27">
      <c r="A36" s="14"/>
      <c r="B36" s="24" t="s">
        <v>269</v>
      </c>
      <c r="C36" s="17">
        <f>SUM(C15:C35)</f>
        <v>95095.72000000003</v>
      </c>
      <c r="D36" s="17">
        <f t="shared" ref="D36:AA36" si="1">SUM(D15:D35)</f>
        <v>685.03</v>
      </c>
      <c r="E36" s="17">
        <f t="shared" si="1"/>
        <v>1928.0599999999995</v>
      </c>
      <c r="F36" s="17">
        <f t="shared" si="1"/>
        <v>45787.5</v>
      </c>
      <c r="G36" s="17">
        <f t="shared" si="1"/>
        <v>5524.579999999999</v>
      </c>
      <c r="H36" s="17">
        <f t="shared" si="1"/>
        <v>3780.6199999999994</v>
      </c>
      <c r="I36" s="17">
        <f t="shared" si="1"/>
        <v>2086.0400000000004</v>
      </c>
      <c r="J36" s="17">
        <f t="shared" si="1"/>
        <v>154887.54999999999</v>
      </c>
      <c r="K36" s="17">
        <f t="shared" si="1"/>
        <v>21742.02</v>
      </c>
      <c r="L36" s="17">
        <f t="shared" si="1"/>
        <v>493.62999999999994</v>
      </c>
      <c r="M36" s="17">
        <f t="shared" si="1"/>
        <v>0</v>
      </c>
      <c r="N36" s="17">
        <f t="shared" si="1"/>
        <v>0</v>
      </c>
      <c r="O36" s="17">
        <f t="shared" si="1"/>
        <v>0.42000000000000004</v>
      </c>
      <c r="P36" s="17">
        <f t="shared" si="1"/>
        <v>9985.07</v>
      </c>
      <c r="Q36" s="17">
        <f t="shared" si="1"/>
        <v>25468.929999999997</v>
      </c>
      <c r="R36" s="17">
        <f t="shared" si="1"/>
        <v>0</v>
      </c>
      <c r="S36" s="17">
        <f t="shared" si="1"/>
        <v>4807.68</v>
      </c>
      <c r="T36" s="17">
        <f t="shared" si="1"/>
        <v>0</v>
      </c>
      <c r="U36" s="17">
        <f t="shared" si="1"/>
        <v>62497.75</v>
      </c>
      <c r="V36" s="17">
        <f t="shared" si="1"/>
        <v>92389.8</v>
      </c>
      <c r="W36" s="17">
        <f t="shared" si="1"/>
        <v>0</v>
      </c>
      <c r="X36" s="17">
        <f t="shared" si="1"/>
        <v>0</v>
      </c>
      <c r="Y36" s="17">
        <f t="shared" si="1"/>
        <v>0</v>
      </c>
      <c r="Z36" s="17">
        <f t="shared" si="1"/>
        <v>0</v>
      </c>
      <c r="AA36" s="17">
        <f t="shared" si="1"/>
        <v>0</v>
      </c>
    </row>
    <row r="37" spans="1:27">
      <c r="A37" s="14"/>
      <c r="B37" s="12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7">
      <c r="A38" s="25" t="s">
        <v>270</v>
      </c>
      <c r="B38" s="1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7">
      <c r="A39" s="14" t="s">
        <v>60</v>
      </c>
      <c r="B39" s="12" t="s">
        <v>61</v>
      </c>
      <c r="C39" s="15">
        <v>3736.55</v>
      </c>
      <c r="D39" s="15">
        <v>0</v>
      </c>
      <c r="E39" s="15">
        <v>116.21</v>
      </c>
      <c r="F39" s="15">
        <v>2750</v>
      </c>
      <c r="G39" s="15">
        <v>239.43</v>
      </c>
      <c r="H39" s="15">
        <v>158.49</v>
      </c>
      <c r="I39" s="15">
        <v>100.94</v>
      </c>
      <c r="J39" s="15">
        <v>7101.62</v>
      </c>
      <c r="K39" s="15">
        <v>969.64</v>
      </c>
      <c r="L39" s="15">
        <v>31.86</v>
      </c>
      <c r="M39" s="15">
        <v>0</v>
      </c>
      <c r="N39" s="15">
        <v>0</v>
      </c>
      <c r="O39" s="15">
        <v>0.03</v>
      </c>
      <c r="P39" s="15">
        <v>392.34</v>
      </c>
      <c r="Q39" s="15">
        <v>0</v>
      </c>
      <c r="R39" s="15">
        <v>0</v>
      </c>
      <c r="S39" s="15">
        <v>288.75</v>
      </c>
      <c r="T39" s="15">
        <v>0</v>
      </c>
      <c r="U39" s="15">
        <v>1682.62</v>
      </c>
      <c r="V39" s="15">
        <v>5419</v>
      </c>
    </row>
    <row r="40" spans="1:27">
      <c r="A40" s="14" t="s">
        <v>62</v>
      </c>
      <c r="B40" s="12" t="s">
        <v>63</v>
      </c>
      <c r="C40" s="15">
        <v>3736.55</v>
      </c>
      <c r="D40" s="15">
        <v>0</v>
      </c>
      <c r="E40" s="15">
        <v>58.11</v>
      </c>
      <c r="F40" s="15">
        <v>2750</v>
      </c>
      <c r="G40" s="15">
        <v>239.43</v>
      </c>
      <c r="H40" s="15">
        <v>158.49</v>
      </c>
      <c r="I40" s="15">
        <v>100.94</v>
      </c>
      <c r="J40" s="15">
        <v>7043.52</v>
      </c>
      <c r="K40" s="15">
        <v>957.23</v>
      </c>
      <c r="L40" s="15">
        <v>31.86</v>
      </c>
      <c r="M40" s="15">
        <v>0</v>
      </c>
      <c r="N40" s="15">
        <v>100</v>
      </c>
      <c r="O40" s="15">
        <v>0.14000000000000001</v>
      </c>
      <c r="P40" s="15">
        <v>392.34</v>
      </c>
      <c r="Q40" s="15">
        <v>0</v>
      </c>
      <c r="R40" s="15">
        <v>0</v>
      </c>
      <c r="S40" s="15">
        <v>288.75</v>
      </c>
      <c r="T40" s="15">
        <v>0</v>
      </c>
      <c r="U40" s="15">
        <v>1770.32</v>
      </c>
      <c r="V40" s="15">
        <v>5273.2</v>
      </c>
    </row>
    <row r="41" spans="1:27">
      <c r="A41" s="14" t="s">
        <v>64</v>
      </c>
      <c r="B41" s="12" t="s">
        <v>65</v>
      </c>
      <c r="C41" s="15">
        <v>4309.3100000000004</v>
      </c>
      <c r="D41" s="15">
        <v>1093.8499999999999</v>
      </c>
      <c r="E41" s="15">
        <v>0</v>
      </c>
      <c r="F41" s="15">
        <v>2750</v>
      </c>
      <c r="G41" s="15">
        <v>257.79000000000002</v>
      </c>
      <c r="H41" s="15">
        <v>169.91</v>
      </c>
      <c r="I41" s="15">
        <v>0</v>
      </c>
      <c r="J41" s="15">
        <v>8580.86</v>
      </c>
      <c r="K41" s="15">
        <v>1285.6099999999999</v>
      </c>
      <c r="L41" s="15">
        <v>0</v>
      </c>
      <c r="M41" s="15">
        <v>0</v>
      </c>
      <c r="N41" s="15">
        <v>0</v>
      </c>
      <c r="O41" s="15">
        <v>0.02</v>
      </c>
      <c r="P41" s="15">
        <v>452.48</v>
      </c>
      <c r="Q41" s="15">
        <v>0</v>
      </c>
      <c r="R41" s="15">
        <v>0</v>
      </c>
      <c r="S41" s="15">
        <v>288.75</v>
      </c>
      <c r="T41" s="15">
        <v>0</v>
      </c>
      <c r="U41" s="15">
        <v>2026.86</v>
      </c>
      <c r="V41" s="15">
        <v>6554</v>
      </c>
    </row>
    <row r="42" spans="1:27">
      <c r="A42" s="14" t="s">
        <v>66</v>
      </c>
      <c r="B42" s="12" t="s">
        <v>67</v>
      </c>
      <c r="C42" s="15">
        <v>15508.5</v>
      </c>
      <c r="D42" s="15">
        <v>0</v>
      </c>
      <c r="E42" s="15">
        <v>0</v>
      </c>
      <c r="F42" s="15">
        <v>0</v>
      </c>
      <c r="G42" s="15">
        <v>451.17</v>
      </c>
      <c r="H42" s="15">
        <v>353.09</v>
      </c>
      <c r="I42" s="15">
        <v>0</v>
      </c>
      <c r="J42" s="15">
        <v>16312.76</v>
      </c>
      <c r="K42" s="15">
        <v>3078.48</v>
      </c>
      <c r="L42" s="15">
        <v>0</v>
      </c>
      <c r="M42" s="15">
        <v>0</v>
      </c>
      <c r="N42" s="15">
        <v>0</v>
      </c>
      <c r="O42" s="15">
        <v>0.09</v>
      </c>
      <c r="P42" s="15">
        <v>1628.39</v>
      </c>
      <c r="Q42" s="15">
        <v>0</v>
      </c>
      <c r="R42" s="15">
        <v>0</v>
      </c>
      <c r="S42" s="15">
        <v>0</v>
      </c>
      <c r="T42" s="15">
        <v>0</v>
      </c>
      <c r="U42" s="15">
        <v>4706.96</v>
      </c>
      <c r="V42" s="15">
        <v>11605.8</v>
      </c>
    </row>
    <row r="43" spans="1:27">
      <c r="A43" s="14" t="s">
        <v>68</v>
      </c>
      <c r="B43" s="12" t="s">
        <v>69</v>
      </c>
      <c r="C43" s="15">
        <v>15508.5</v>
      </c>
      <c r="D43" s="15">
        <v>0</v>
      </c>
      <c r="E43" s="15">
        <v>0</v>
      </c>
      <c r="F43" s="15">
        <v>0</v>
      </c>
      <c r="G43" s="15">
        <v>451.17</v>
      </c>
      <c r="H43" s="15">
        <v>353.01</v>
      </c>
      <c r="I43" s="15">
        <v>0</v>
      </c>
      <c r="J43" s="15">
        <v>16312.68</v>
      </c>
      <c r="K43" s="15">
        <v>3078.46</v>
      </c>
      <c r="L43" s="15">
        <v>0</v>
      </c>
      <c r="M43" s="15">
        <v>0</v>
      </c>
      <c r="N43" s="15">
        <v>0</v>
      </c>
      <c r="O43" s="15">
        <v>0.03</v>
      </c>
      <c r="P43" s="15">
        <v>1628.39</v>
      </c>
      <c r="Q43" s="15">
        <v>0</v>
      </c>
      <c r="R43" s="15">
        <v>0</v>
      </c>
      <c r="S43" s="15">
        <v>0</v>
      </c>
      <c r="T43" s="15">
        <v>0</v>
      </c>
      <c r="U43" s="15">
        <v>4706.88</v>
      </c>
      <c r="V43" s="15">
        <v>11605.8</v>
      </c>
    </row>
    <row r="44" spans="1:27">
      <c r="A44" s="14" t="s">
        <v>70</v>
      </c>
      <c r="B44" s="12" t="s">
        <v>71</v>
      </c>
      <c r="C44" s="15">
        <v>4099.76</v>
      </c>
      <c r="D44" s="15">
        <v>0</v>
      </c>
      <c r="E44" s="15">
        <v>0</v>
      </c>
      <c r="F44" s="15">
        <v>2750</v>
      </c>
      <c r="G44" s="15">
        <v>250.65</v>
      </c>
      <c r="H44" s="15">
        <v>166.62</v>
      </c>
      <c r="I44" s="15">
        <v>67.290000000000006</v>
      </c>
      <c r="J44" s="15">
        <v>7334.32</v>
      </c>
      <c r="K44" s="15">
        <v>1019.35</v>
      </c>
      <c r="L44" s="15">
        <v>35.49</v>
      </c>
      <c r="M44" s="15">
        <v>0</v>
      </c>
      <c r="N44" s="15">
        <v>0</v>
      </c>
      <c r="O44" s="15">
        <v>0.01</v>
      </c>
      <c r="P44" s="15">
        <v>430.47</v>
      </c>
      <c r="Q44" s="15">
        <v>1409.14</v>
      </c>
      <c r="R44" s="15">
        <v>273.31</v>
      </c>
      <c r="S44" s="15">
        <v>288.75</v>
      </c>
      <c r="T44" s="15">
        <v>0</v>
      </c>
      <c r="U44" s="15">
        <v>3456.52</v>
      </c>
      <c r="V44" s="15">
        <v>3877.8</v>
      </c>
    </row>
    <row r="45" spans="1:27">
      <c r="A45" s="14" t="s">
        <v>72</v>
      </c>
      <c r="B45" s="12" t="s">
        <v>73</v>
      </c>
      <c r="C45" s="15">
        <v>4016.04</v>
      </c>
      <c r="D45" s="15">
        <v>0</v>
      </c>
      <c r="E45" s="15">
        <v>0</v>
      </c>
      <c r="F45" s="15">
        <v>2750</v>
      </c>
      <c r="G45" s="15">
        <v>260.2</v>
      </c>
      <c r="H45" s="15">
        <v>176.79</v>
      </c>
      <c r="I45" s="15">
        <v>168.23</v>
      </c>
      <c r="J45" s="15">
        <v>7371.26</v>
      </c>
      <c r="K45" s="15">
        <v>1027.24</v>
      </c>
      <c r="L45" s="15">
        <v>34.659999999999997</v>
      </c>
      <c r="M45" s="15">
        <v>0</v>
      </c>
      <c r="N45" s="15">
        <v>0</v>
      </c>
      <c r="O45" s="16">
        <v>-7.0000000000000007E-2</v>
      </c>
      <c r="P45" s="15">
        <v>421.68</v>
      </c>
      <c r="Q45" s="15">
        <v>876</v>
      </c>
      <c r="R45" s="15">
        <v>0</v>
      </c>
      <c r="S45" s="15">
        <v>288.75</v>
      </c>
      <c r="T45" s="15">
        <v>0</v>
      </c>
      <c r="U45" s="15">
        <v>2648.26</v>
      </c>
      <c r="V45" s="15">
        <v>4723</v>
      </c>
    </row>
    <row r="46" spans="1:27">
      <c r="A46" s="14" t="s">
        <v>74</v>
      </c>
      <c r="B46" s="12" t="s">
        <v>75</v>
      </c>
      <c r="C46" s="15">
        <v>4016.04</v>
      </c>
      <c r="D46" s="15">
        <v>0</v>
      </c>
      <c r="E46" s="15">
        <v>0</v>
      </c>
      <c r="F46" s="15">
        <v>2750</v>
      </c>
      <c r="G46" s="15">
        <v>260.2</v>
      </c>
      <c r="H46" s="15">
        <v>176.79</v>
      </c>
      <c r="I46" s="15">
        <v>134.58000000000001</v>
      </c>
      <c r="J46" s="15">
        <v>7337.61</v>
      </c>
      <c r="K46" s="15">
        <v>1020.05</v>
      </c>
      <c r="L46" s="15">
        <v>34.659999999999997</v>
      </c>
      <c r="M46" s="15">
        <v>0</v>
      </c>
      <c r="N46" s="15">
        <v>0</v>
      </c>
      <c r="O46" s="15">
        <v>7.0000000000000007E-2</v>
      </c>
      <c r="P46" s="15">
        <v>421.68</v>
      </c>
      <c r="Q46" s="15">
        <v>0</v>
      </c>
      <c r="R46" s="15">
        <v>0</v>
      </c>
      <c r="S46" s="15">
        <v>288.75</v>
      </c>
      <c r="T46" s="15">
        <v>0</v>
      </c>
      <c r="U46" s="15">
        <v>1765.21</v>
      </c>
      <c r="V46" s="15">
        <v>5572.4</v>
      </c>
    </row>
    <row r="47" spans="1:27">
      <c r="A47" s="14" t="s">
        <v>76</v>
      </c>
      <c r="B47" s="12" t="s">
        <v>77</v>
      </c>
      <c r="C47" s="15">
        <v>4309.3100000000004</v>
      </c>
      <c r="D47" s="15">
        <v>0</v>
      </c>
      <c r="E47" s="15">
        <v>0</v>
      </c>
      <c r="F47" s="15">
        <v>2750</v>
      </c>
      <c r="G47" s="15">
        <v>265.39</v>
      </c>
      <c r="H47" s="15">
        <v>179.42</v>
      </c>
      <c r="I47" s="15">
        <v>100.94</v>
      </c>
      <c r="J47" s="15">
        <v>7605.06</v>
      </c>
      <c r="K47" s="15">
        <v>1077.18</v>
      </c>
      <c r="L47" s="15">
        <v>37.590000000000003</v>
      </c>
      <c r="M47" s="15">
        <v>0</v>
      </c>
      <c r="N47" s="15">
        <v>0</v>
      </c>
      <c r="O47" s="16">
        <v>-0.14000000000000001</v>
      </c>
      <c r="P47" s="15">
        <v>452.48</v>
      </c>
      <c r="Q47" s="15">
        <v>0</v>
      </c>
      <c r="R47" s="15">
        <v>0</v>
      </c>
      <c r="S47" s="15">
        <v>288.75</v>
      </c>
      <c r="T47" s="15">
        <v>0</v>
      </c>
      <c r="U47" s="15">
        <v>1855.86</v>
      </c>
      <c r="V47" s="15">
        <v>5749.2</v>
      </c>
    </row>
    <row r="48" spans="1:27">
      <c r="A48" s="14" t="s">
        <v>78</v>
      </c>
      <c r="B48" s="12" t="s">
        <v>79</v>
      </c>
      <c r="C48" s="15">
        <v>4016.04</v>
      </c>
      <c r="D48" s="15">
        <v>0</v>
      </c>
      <c r="E48" s="15">
        <v>0</v>
      </c>
      <c r="F48" s="15">
        <v>2750</v>
      </c>
      <c r="G48" s="15">
        <v>260.2</v>
      </c>
      <c r="H48" s="15">
        <v>176.79</v>
      </c>
      <c r="I48" s="15">
        <v>168.23</v>
      </c>
      <c r="J48" s="15">
        <v>7371.26</v>
      </c>
      <c r="K48" s="15">
        <v>1027.24</v>
      </c>
      <c r="L48" s="15">
        <v>34.659999999999997</v>
      </c>
      <c r="M48" s="15">
        <v>1773.61</v>
      </c>
      <c r="N48" s="15">
        <v>0</v>
      </c>
      <c r="O48" s="16">
        <v>-0.08</v>
      </c>
      <c r="P48" s="15">
        <v>421.68</v>
      </c>
      <c r="Q48" s="15">
        <v>1256</v>
      </c>
      <c r="R48" s="15">
        <v>0</v>
      </c>
      <c r="S48" s="15">
        <v>288.75</v>
      </c>
      <c r="T48" s="15">
        <v>0</v>
      </c>
      <c r="U48" s="15">
        <v>4801.8599999999997</v>
      </c>
      <c r="V48" s="15">
        <v>2569.4</v>
      </c>
    </row>
    <row r="49" spans="1:27">
      <c r="A49" s="14" t="s">
        <v>80</v>
      </c>
      <c r="B49" s="12" t="s">
        <v>81</v>
      </c>
      <c r="C49" s="15">
        <v>4565.24</v>
      </c>
      <c r="D49" s="15">
        <v>0</v>
      </c>
      <c r="E49" s="15">
        <v>0</v>
      </c>
      <c r="F49" s="15">
        <v>2750</v>
      </c>
      <c r="G49" s="15">
        <v>279.72000000000003</v>
      </c>
      <c r="H49" s="15">
        <v>187.38</v>
      </c>
      <c r="I49" s="15">
        <v>168.23</v>
      </c>
      <c r="J49" s="15">
        <v>7950.57</v>
      </c>
      <c r="K49" s="15">
        <v>1150.98</v>
      </c>
      <c r="L49" s="15">
        <v>40.15</v>
      </c>
      <c r="M49" s="15">
        <v>0</v>
      </c>
      <c r="N49" s="15">
        <v>0</v>
      </c>
      <c r="O49" s="15">
        <v>0.14000000000000001</v>
      </c>
      <c r="P49" s="15">
        <v>479.35</v>
      </c>
      <c r="Q49" s="18">
        <v>0</v>
      </c>
      <c r="R49" s="15">
        <v>0</v>
      </c>
      <c r="S49" s="15">
        <v>288.75</v>
      </c>
      <c r="T49" s="15">
        <v>0</v>
      </c>
      <c r="U49" s="15">
        <v>1959.37</v>
      </c>
      <c r="V49" s="15">
        <v>5991.2</v>
      </c>
      <c r="W49" s="19">
        <v>1439</v>
      </c>
      <c r="X49" s="20">
        <f>W49-Q49</f>
        <v>1439</v>
      </c>
      <c r="Y49" s="1">
        <v>500</v>
      </c>
      <c r="Z49" s="20">
        <f>X49-Y49</f>
        <v>939</v>
      </c>
      <c r="AA49" s="20">
        <f>Z49/2</f>
        <v>469.5</v>
      </c>
    </row>
    <row r="50" spans="1:27">
      <c r="A50" s="14" t="s">
        <v>82</v>
      </c>
      <c r="B50" s="12" t="s">
        <v>83</v>
      </c>
      <c r="C50" s="15">
        <v>4694</v>
      </c>
      <c r="D50" s="15">
        <v>0</v>
      </c>
      <c r="E50" s="15">
        <v>0</v>
      </c>
      <c r="F50" s="15">
        <v>2750</v>
      </c>
      <c r="G50" s="15">
        <v>264.75</v>
      </c>
      <c r="H50" s="15">
        <v>178.78</v>
      </c>
      <c r="I50" s="15">
        <v>134.58000000000001</v>
      </c>
      <c r="J50" s="15">
        <v>8022.11</v>
      </c>
      <c r="K50" s="15">
        <v>1166.26</v>
      </c>
      <c r="L50" s="15">
        <v>41.44</v>
      </c>
      <c r="M50" s="15">
        <v>576.95000000000005</v>
      </c>
      <c r="N50" s="15">
        <v>0</v>
      </c>
      <c r="O50" s="16">
        <v>-0.03</v>
      </c>
      <c r="P50" s="15">
        <v>492.87</v>
      </c>
      <c r="Q50" s="18">
        <v>2773.67</v>
      </c>
      <c r="R50" s="15">
        <v>0</v>
      </c>
      <c r="S50" s="15">
        <v>288.75</v>
      </c>
      <c r="T50" s="15">
        <v>0</v>
      </c>
      <c r="U50" s="15">
        <v>5339.91</v>
      </c>
      <c r="V50" s="15">
        <v>2682.2</v>
      </c>
      <c r="W50" s="19">
        <v>1220.94</v>
      </c>
      <c r="X50" s="20">
        <f>W50-Q50</f>
        <v>-1552.73</v>
      </c>
    </row>
    <row r="51" spans="1:27">
      <c r="A51" s="14" t="s">
        <v>84</v>
      </c>
      <c r="B51" s="12" t="s">
        <v>85</v>
      </c>
      <c r="C51" s="15">
        <v>4565.24</v>
      </c>
      <c r="D51" s="15">
        <v>0</v>
      </c>
      <c r="E51" s="15">
        <v>67.66</v>
      </c>
      <c r="F51" s="15">
        <v>2750</v>
      </c>
      <c r="G51" s="15">
        <v>279.72000000000003</v>
      </c>
      <c r="H51" s="15">
        <v>187.38</v>
      </c>
      <c r="I51" s="15">
        <v>134.58000000000001</v>
      </c>
      <c r="J51" s="15">
        <v>7984.58</v>
      </c>
      <c r="K51" s="15">
        <v>1158.24</v>
      </c>
      <c r="L51" s="15">
        <v>37.590000000000003</v>
      </c>
      <c r="M51" s="15">
        <v>0</v>
      </c>
      <c r="N51" s="15">
        <v>0</v>
      </c>
      <c r="O51" s="15">
        <v>0.09</v>
      </c>
      <c r="P51" s="15">
        <v>479.35</v>
      </c>
      <c r="Q51" s="15">
        <v>1797.36</v>
      </c>
      <c r="R51" s="15">
        <v>0</v>
      </c>
      <c r="S51" s="15">
        <v>288.75</v>
      </c>
      <c r="T51" s="15">
        <v>0</v>
      </c>
      <c r="U51" s="15">
        <v>3761.38</v>
      </c>
      <c r="V51" s="15">
        <v>4223.2</v>
      </c>
      <c r="W51" s="19"/>
    </row>
    <row r="52" spans="1:27">
      <c r="A52" s="14" t="s">
        <v>86</v>
      </c>
      <c r="B52" s="12" t="s">
        <v>87</v>
      </c>
      <c r="C52" s="15">
        <v>3971.26</v>
      </c>
      <c r="D52" s="15">
        <v>0</v>
      </c>
      <c r="E52" s="15">
        <v>62.02</v>
      </c>
      <c r="F52" s="15">
        <v>2750</v>
      </c>
      <c r="G52" s="15">
        <v>250.36</v>
      </c>
      <c r="H52" s="15">
        <v>167.14</v>
      </c>
      <c r="I52" s="15">
        <v>100.94</v>
      </c>
      <c r="J52" s="15">
        <v>7301.72</v>
      </c>
      <c r="K52" s="15">
        <v>1012.38</v>
      </c>
      <c r="L52" s="15">
        <v>34.21</v>
      </c>
      <c r="M52" s="15">
        <v>0</v>
      </c>
      <c r="N52" s="15">
        <v>0</v>
      </c>
      <c r="O52" s="15">
        <v>0</v>
      </c>
      <c r="P52" s="15">
        <v>416.98</v>
      </c>
      <c r="Q52" s="15">
        <v>1241</v>
      </c>
      <c r="R52" s="15">
        <v>0</v>
      </c>
      <c r="S52" s="15">
        <v>288.75</v>
      </c>
      <c r="T52" s="15">
        <v>0</v>
      </c>
      <c r="U52" s="15">
        <v>2993.32</v>
      </c>
      <c r="V52" s="15">
        <v>4308.3999999999996</v>
      </c>
      <c r="W52" s="19"/>
    </row>
    <row r="53" spans="1:27">
      <c r="A53" s="14" t="s">
        <v>88</v>
      </c>
      <c r="B53" s="12" t="s">
        <v>89</v>
      </c>
      <c r="C53" s="15">
        <v>4309.3100000000004</v>
      </c>
      <c r="D53" s="15">
        <v>0</v>
      </c>
      <c r="E53" s="15">
        <v>67.66</v>
      </c>
      <c r="F53" s="15">
        <v>2750</v>
      </c>
      <c r="G53" s="15">
        <v>264.75</v>
      </c>
      <c r="H53" s="15">
        <v>178.78</v>
      </c>
      <c r="I53" s="15">
        <v>100.94</v>
      </c>
      <c r="J53" s="15">
        <v>7671.44</v>
      </c>
      <c r="K53" s="15">
        <v>1091.3599999999999</v>
      </c>
      <c r="L53" s="15">
        <v>37.590000000000003</v>
      </c>
      <c r="M53" s="15">
        <v>0</v>
      </c>
      <c r="N53" s="15">
        <v>0</v>
      </c>
      <c r="O53" s="15">
        <v>0.06</v>
      </c>
      <c r="P53" s="15">
        <v>452.48</v>
      </c>
      <c r="Q53" s="15">
        <v>1354</v>
      </c>
      <c r="R53" s="15">
        <v>0</v>
      </c>
      <c r="S53" s="15">
        <v>288.75</v>
      </c>
      <c r="T53" s="15">
        <v>0</v>
      </c>
      <c r="U53" s="15">
        <v>3224.24</v>
      </c>
      <c r="V53" s="15">
        <v>4447.2</v>
      </c>
      <c r="W53" s="19"/>
    </row>
    <row r="54" spans="1:27">
      <c r="A54" s="14" t="s">
        <v>90</v>
      </c>
      <c r="B54" s="12" t="s">
        <v>91</v>
      </c>
      <c r="C54" s="15">
        <v>4309.3100000000004</v>
      </c>
      <c r="D54" s="15">
        <v>0</v>
      </c>
      <c r="E54" s="15">
        <v>0</v>
      </c>
      <c r="F54" s="15">
        <v>2750</v>
      </c>
      <c r="G54" s="15">
        <v>260.60000000000002</v>
      </c>
      <c r="H54" s="15">
        <v>178.78</v>
      </c>
      <c r="I54" s="15">
        <v>134.58000000000001</v>
      </c>
      <c r="J54" s="15">
        <v>7633.27</v>
      </c>
      <c r="K54" s="15">
        <v>1083.2</v>
      </c>
      <c r="L54" s="15">
        <v>34.21</v>
      </c>
      <c r="M54" s="15">
        <v>633.62</v>
      </c>
      <c r="N54" s="15">
        <v>0</v>
      </c>
      <c r="O54" s="15">
        <v>0.01</v>
      </c>
      <c r="P54" s="15">
        <v>452.48</v>
      </c>
      <c r="Q54" s="15">
        <v>2541</v>
      </c>
      <c r="R54" s="15">
        <v>0</v>
      </c>
      <c r="S54" s="15">
        <v>288.75</v>
      </c>
      <c r="T54" s="15">
        <v>0</v>
      </c>
      <c r="U54" s="15">
        <v>5033.2700000000004</v>
      </c>
      <c r="V54" s="15">
        <v>2600</v>
      </c>
      <c r="W54" s="19"/>
    </row>
    <row r="55" spans="1:27">
      <c r="A55" s="14" t="s">
        <v>92</v>
      </c>
      <c r="B55" s="12" t="s">
        <v>93</v>
      </c>
      <c r="C55" s="15">
        <v>3971.26</v>
      </c>
      <c r="D55" s="15">
        <v>1588.5</v>
      </c>
      <c r="E55" s="15">
        <v>186.06</v>
      </c>
      <c r="F55" s="15">
        <v>2750</v>
      </c>
      <c r="G55" s="15">
        <v>250.36</v>
      </c>
      <c r="H55" s="15">
        <v>167.14</v>
      </c>
      <c r="I55" s="15">
        <v>134.58000000000001</v>
      </c>
      <c r="J55" s="15">
        <v>9047.9</v>
      </c>
      <c r="K55" s="15">
        <v>1385.37</v>
      </c>
      <c r="L55" s="15">
        <v>34.21</v>
      </c>
      <c r="M55" s="15">
        <v>0</v>
      </c>
      <c r="N55" s="15">
        <v>0</v>
      </c>
      <c r="O55" s="16">
        <v>-0.01</v>
      </c>
      <c r="P55" s="15">
        <v>416.98</v>
      </c>
      <c r="Q55" s="15">
        <v>1241</v>
      </c>
      <c r="R55" s="15">
        <v>0</v>
      </c>
      <c r="S55" s="15">
        <v>288.75</v>
      </c>
      <c r="T55" s="15">
        <v>0</v>
      </c>
      <c r="U55" s="15">
        <v>3366.3</v>
      </c>
      <c r="V55" s="15">
        <v>5681.6</v>
      </c>
      <c r="W55" s="19"/>
    </row>
    <row r="56" spans="1:27">
      <c r="A56" s="14" t="s">
        <v>94</v>
      </c>
      <c r="B56" s="12" t="s">
        <v>95</v>
      </c>
      <c r="C56" s="15">
        <v>3994.46</v>
      </c>
      <c r="D56" s="15">
        <v>0</v>
      </c>
      <c r="E56" s="15">
        <v>0</v>
      </c>
      <c r="F56" s="15">
        <v>2750</v>
      </c>
      <c r="G56" s="15">
        <v>253.08</v>
      </c>
      <c r="H56" s="15">
        <v>169.88</v>
      </c>
      <c r="I56" s="15">
        <v>134.58000000000001</v>
      </c>
      <c r="J56" s="15">
        <v>7302</v>
      </c>
      <c r="K56" s="15">
        <v>1012.44</v>
      </c>
      <c r="L56" s="15">
        <v>34.44</v>
      </c>
      <c r="M56" s="15">
        <v>0</v>
      </c>
      <c r="N56" s="15">
        <v>0</v>
      </c>
      <c r="O56" s="16">
        <v>-0.05</v>
      </c>
      <c r="P56" s="15">
        <v>419.42</v>
      </c>
      <c r="Q56" s="15">
        <v>542</v>
      </c>
      <c r="R56" s="15">
        <v>0</v>
      </c>
      <c r="S56" s="15">
        <v>288.75</v>
      </c>
      <c r="T56" s="15">
        <v>0</v>
      </c>
      <c r="U56" s="15">
        <v>2297</v>
      </c>
      <c r="V56" s="15">
        <v>5005</v>
      </c>
      <c r="W56" s="19"/>
    </row>
    <row r="57" spans="1:27">
      <c r="A57" s="14" t="s">
        <v>96</v>
      </c>
      <c r="B57" s="12" t="s">
        <v>97</v>
      </c>
      <c r="C57" s="15">
        <v>3879.32</v>
      </c>
      <c r="D57" s="15">
        <v>646.54999999999995</v>
      </c>
      <c r="E57" s="15">
        <v>120.98</v>
      </c>
      <c r="F57" s="15">
        <v>2750</v>
      </c>
      <c r="G57" s="15">
        <v>247.52</v>
      </c>
      <c r="H57" s="15">
        <v>165.33</v>
      </c>
      <c r="I57" s="15">
        <v>67.290000000000006</v>
      </c>
      <c r="J57" s="15">
        <v>7876.99</v>
      </c>
      <c r="K57" s="15">
        <v>1135.26</v>
      </c>
      <c r="L57" s="15">
        <v>33.29</v>
      </c>
      <c r="M57" s="15">
        <v>0</v>
      </c>
      <c r="N57" s="15">
        <v>0</v>
      </c>
      <c r="O57" s="15">
        <v>0.16</v>
      </c>
      <c r="P57" s="15">
        <v>407.33</v>
      </c>
      <c r="Q57" s="15">
        <v>1210</v>
      </c>
      <c r="R57" s="15">
        <v>0</v>
      </c>
      <c r="S57" s="15">
        <v>288.75</v>
      </c>
      <c r="T57" s="15">
        <v>0</v>
      </c>
      <c r="U57" s="15">
        <v>3074.79</v>
      </c>
      <c r="V57" s="15">
        <v>4802.2</v>
      </c>
      <c r="W57" s="19"/>
    </row>
    <row r="58" spans="1:27">
      <c r="A58" s="14" t="s">
        <v>98</v>
      </c>
      <c r="B58" s="12" t="s">
        <v>99</v>
      </c>
      <c r="C58" s="15">
        <v>3994.46</v>
      </c>
      <c r="D58" s="15">
        <v>0</v>
      </c>
      <c r="E58" s="15">
        <v>0</v>
      </c>
      <c r="F58" s="15">
        <v>2750</v>
      </c>
      <c r="G58" s="15">
        <v>253.08</v>
      </c>
      <c r="H58" s="15">
        <v>169.88</v>
      </c>
      <c r="I58" s="15">
        <v>134.58000000000001</v>
      </c>
      <c r="J58" s="15">
        <v>7302</v>
      </c>
      <c r="K58" s="15">
        <v>1012.44</v>
      </c>
      <c r="L58" s="15">
        <v>34.44</v>
      </c>
      <c r="M58" s="15">
        <v>0</v>
      </c>
      <c r="N58" s="15">
        <v>0</v>
      </c>
      <c r="O58" s="16">
        <v>-0.05</v>
      </c>
      <c r="P58" s="15">
        <v>419.42</v>
      </c>
      <c r="Q58" s="15">
        <v>1249</v>
      </c>
      <c r="R58" s="15">
        <v>0</v>
      </c>
      <c r="S58" s="15">
        <v>288.75</v>
      </c>
      <c r="T58" s="15">
        <v>0</v>
      </c>
      <c r="U58" s="15">
        <v>3004</v>
      </c>
      <c r="V58" s="15">
        <v>4298</v>
      </c>
      <c r="W58" s="19"/>
    </row>
    <row r="59" spans="1:27">
      <c r="A59" s="14" t="s">
        <v>100</v>
      </c>
      <c r="B59" s="12" t="s">
        <v>101</v>
      </c>
      <c r="C59" s="15">
        <v>3736.55</v>
      </c>
      <c r="D59" s="15">
        <v>0</v>
      </c>
      <c r="E59" s="15">
        <v>0</v>
      </c>
      <c r="F59" s="15">
        <v>2750</v>
      </c>
      <c r="G59" s="15">
        <v>239.43</v>
      </c>
      <c r="H59" s="15">
        <v>158.49</v>
      </c>
      <c r="I59" s="15">
        <v>134.58000000000001</v>
      </c>
      <c r="J59" s="15">
        <v>7019.05</v>
      </c>
      <c r="K59" s="15">
        <v>952.01</v>
      </c>
      <c r="L59" s="15">
        <v>31.86</v>
      </c>
      <c r="M59" s="15">
        <v>0</v>
      </c>
      <c r="N59" s="15">
        <v>0</v>
      </c>
      <c r="O59" s="15">
        <v>0.09</v>
      </c>
      <c r="P59" s="15">
        <v>392.34</v>
      </c>
      <c r="Q59" s="15">
        <v>1163</v>
      </c>
      <c r="R59" s="15">
        <v>0</v>
      </c>
      <c r="S59" s="15">
        <v>288.75</v>
      </c>
      <c r="T59" s="15">
        <v>0</v>
      </c>
      <c r="U59" s="15">
        <v>2828.05</v>
      </c>
      <c r="V59" s="15">
        <v>4191</v>
      </c>
      <c r="W59" s="19"/>
    </row>
    <row r="60" spans="1:27">
      <c r="A60" s="14" t="s">
        <v>102</v>
      </c>
      <c r="B60" s="12" t="s">
        <v>103</v>
      </c>
      <c r="C60" s="15">
        <v>3736.55</v>
      </c>
      <c r="D60" s="15">
        <v>0</v>
      </c>
      <c r="E60" s="15">
        <v>174.33</v>
      </c>
      <c r="F60" s="15">
        <v>2750</v>
      </c>
      <c r="G60" s="15">
        <v>239.43</v>
      </c>
      <c r="H60" s="15">
        <v>158.49</v>
      </c>
      <c r="I60" s="15">
        <v>134.58000000000001</v>
      </c>
      <c r="J60" s="15">
        <v>7193.38</v>
      </c>
      <c r="K60" s="15">
        <v>989.24</v>
      </c>
      <c r="L60" s="15">
        <v>31.86</v>
      </c>
      <c r="M60" s="15">
        <v>0</v>
      </c>
      <c r="N60" s="15">
        <v>0</v>
      </c>
      <c r="O60" s="16">
        <v>-0.01</v>
      </c>
      <c r="P60" s="15">
        <v>392.34</v>
      </c>
      <c r="Q60" s="15">
        <v>1744</v>
      </c>
      <c r="R60" s="15">
        <v>0</v>
      </c>
      <c r="S60" s="15">
        <v>288.75</v>
      </c>
      <c r="T60" s="15">
        <v>0</v>
      </c>
      <c r="U60" s="15">
        <v>3446.18</v>
      </c>
      <c r="V60" s="15">
        <v>3747.2</v>
      </c>
      <c r="W60" s="19"/>
    </row>
    <row r="61" spans="1:27">
      <c r="A61" s="14" t="s">
        <v>104</v>
      </c>
      <c r="B61" s="12" t="s">
        <v>105</v>
      </c>
      <c r="C61" s="15">
        <v>3736.55</v>
      </c>
      <c r="D61" s="15">
        <v>0</v>
      </c>
      <c r="E61" s="15">
        <v>58.11</v>
      </c>
      <c r="F61" s="15">
        <v>2750</v>
      </c>
      <c r="G61" s="15">
        <v>239.43</v>
      </c>
      <c r="H61" s="15">
        <v>158.49</v>
      </c>
      <c r="I61" s="15">
        <v>67.290000000000006</v>
      </c>
      <c r="J61" s="15">
        <v>7009.87</v>
      </c>
      <c r="K61" s="15">
        <v>950.05</v>
      </c>
      <c r="L61" s="15">
        <v>31.86</v>
      </c>
      <c r="M61" s="15">
        <v>1580.69</v>
      </c>
      <c r="N61" s="15">
        <v>0</v>
      </c>
      <c r="O61" s="16">
        <v>-0.02</v>
      </c>
      <c r="P61" s="15">
        <v>392.34</v>
      </c>
      <c r="Q61" s="15">
        <v>0</v>
      </c>
      <c r="R61" s="15">
        <v>0</v>
      </c>
      <c r="S61" s="15">
        <v>288.75</v>
      </c>
      <c r="T61" s="15">
        <v>0</v>
      </c>
      <c r="U61" s="15">
        <v>3243.67</v>
      </c>
      <c r="V61" s="15">
        <v>3766.2</v>
      </c>
      <c r="W61" s="19"/>
    </row>
    <row r="62" spans="1:27">
      <c r="A62" s="14" t="s">
        <v>106</v>
      </c>
      <c r="B62" s="12" t="s">
        <v>107</v>
      </c>
      <c r="C62" s="15">
        <v>3736.55</v>
      </c>
      <c r="D62" s="15">
        <v>0</v>
      </c>
      <c r="E62" s="15">
        <v>0</v>
      </c>
      <c r="F62" s="15">
        <v>2750</v>
      </c>
      <c r="G62" s="15">
        <v>239.43</v>
      </c>
      <c r="H62" s="15">
        <v>158.49</v>
      </c>
      <c r="I62" s="15">
        <v>100.94</v>
      </c>
      <c r="J62" s="15">
        <v>6985.41</v>
      </c>
      <c r="K62" s="15">
        <v>944.82</v>
      </c>
      <c r="L62" s="15">
        <v>31.86</v>
      </c>
      <c r="M62" s="15">
        <v>0</v>
      </c>
      <c r="N62" s="15">
        <v>0</v>
      </c>
      <c r="O62" s="16">
        <v>-0.16</v>
      </c>
      <c r="P62" s="15">
        <v>392.34</v>
      </c>
      <c r="Q62" s="15">
        <v>1163</v>
      </c>
      <c r="R62" s="15">
        <v>0</v>
      </c>
      <c r="S62" s="15">
        <v>288.75</v>
      </c>
      <c r="T62" s="15">
        <v>0</v>
      </c>
      <c r="U62" s="15">
        <v>2820.61</v>
      </c>
      <c r="V62" s="15">
        <v>4164.8</v>
      </c>
      <c r="W62" s="19"/>
    </row>
    <row r="63" spans="1:27">
      <c r="A63" s="14" t="s">
        <v>108</v>
      </c>
      <c r="B63" s="12" t="s">
        <v>109</v>
      </c>
      <c r="C63" s="15">
        <v>3736.55</v>
      </c>
      <c r="D63" s="15">
        <v>0</v>
      </c>
      <c r="E63" s="15">
        <v>58.11</v>
      </c>
      <c r="F63" s="15">
        <v>2750</v>
      </c>
      <c r="G63" s="15">
        <v>239.43</v>
      </c>
      <c r="H63" s="15">
        <v>158.49</v>
      </c>
      <c r="I63" s="15">
        <v>100.94</v>
      </c>
      <c r="J63" s="15">
        <v>7043.52</v>
      </c>
      <c r="K63" s="15">
        <v>957.23</v>
      </c>
      <c r="L63" s="15">
        <v>31.86</v>
      </c>
      <c r="M63" s="15">
        <v>0</v>
      </c>
      <c r="N63" s="15">
        <v>0</v>
      </c>
      <c r="O63" s="16">
        <v>-0.06</v>
      </c>
      <c r="P63" s="15">
        <v>392.34</v>
      </c>
      <c r="Q63" s="15">
        <v>1196.4000000000001</v>
      </c>
      <c r="R63" s="15">
        <v>0</v>
      </c>
      <c r="S63" s="15">
        <v>288.75</v>
      </c>
      <c r="T63" s="15">
        <v>0</v>
      </c>
      <c r="U63" s="15">
        <v>2866.52</v>
      </c>
      <c r="V63" s="15">
        <v>4177</v>
      </c>
      <c r="W63" s="19"/>
    </row>
    <row r="64" spans="1:27">
      <c r="A64" s="14" t="s">
        <v>110</v>
      </c>
      <c r="B64" s="12" t="s">
        <v>111</v>
      </c>
      <c r="C64" s="15">
        <v>3736.55</v>
      </c>
      <c r="D64" s="15">
        <v>0</v>
      </c>
      <c r="E64" s="15">
        <v>116.22</v>
      </c>
      <c r="F64" s="15">
        <v>2750</v>
      </c>
      <c r="G64" s="15">
        <v>239.43</v>
      </c>
      <c r="H64" s="15">
        <v>158.49</v>
      </c>
      <c r="I64" s="15">
        <v>134.58000000000001</v>
      </c>
      <c r="J64" s="15">
        <v>7135.27</v>
      </c>
      <c r="K64" s="15">
        <v>976.83</v>
      </c>
      <c r="L64" s="15">
        <v>31.86</v>
      </c>
      <c r="M64" s="15">
        <v>0</v>
      </c>
      <c r="N64" s="15">
        <v>0</v>
      </c>
      <c r="O64" s="16">
        <v>-0.11</v>
      </c>
      <c r="P64" s="15">
        <v>392.34</v>
      </c>
      <c r="Q64" s="15">
        <v>1163</v>
      </c>
      <c r="R64" s="15">
        <v>0</v>
      </c>
      <c r="S64" s="15">
        <v>288.75</v>
      </c>
      <c r="T64" s="15">
        <v>0</v>
      </c>
      <c r="U64" s="15">
        <v>2852.67</v>
      </c>
      <c r="V64" s="15">
        <v>4282.6000000000004</v>
      </c>
      <c r="W64" s="19"/>
    </row>
    <row r="65" spans="1:23">
      <c r="A65" s="14" t="s">
        <v>112</v>
      </c>
      <c r="B65" s="12" t="s">
        <v>113</v>
      </c>
      <c r="C65" s="15">
        <v>3971.26</v>
      </c>
      <c r="D65" s="15">
        <v>0</v>
      </c>
      <c r="E65" s="15">
        <v>62.02</v>
      </c>
      <c r="F65" s="15">
        <v>2750</v>
      </c>
      <c r="G65" s="15">
        <v>249.73</v>
      </c>
      <c r="H65" s="15">
        <v>166.36</v>
      </c>
      <c r="I65" s="15">
        <v>100.94</v>
      </c>
      <c r="J65" s="15">
        <v>7300.31</v>
      </c>
      <c r="K65" s="15">
        <v>1012.08</v>
      </c>
      <c r="L65" s="15">
        <v>34.21</v>
      </c>
      <c r="M65" s="15">
        <v>568.89</v>
      </c>
      <c r="N65" s="15">
        <v>0</v>
      </c>
      <c r="O65" s="15">
        <v>0.02</v>
      </c>
      <c r="P65" s="15">
        <v>416.98</v>
      </c>
      <c r="Q65" s="15">
        <v>1589.58</v>
      </c>
      <c r="R65" s="15">
        <v>0</v>
      </c>
      <c r="S65" s="15">
        <v>288.75</v>
      </c>
      <c r="T65" s="15">
        <v>0</v>
      </c>
      <c r="U65" s="15">
        <v>3910.51</v>
      </c>
      <c r="V65" s="15">
        <v>3389.8</v>
      </c>
      <c r="W65" s="19"/>
    </row>
    <row r="66" spans="1:23">
      <c r="A66" s="14" t="s">
        <v>114</v>
      </c>
      <c r="B66" s="12" t="s">
        <v>115</v>
      </c>
      <c r="C66" s="15">
        <v>4309.3100000000004</v>
      </c>
      <c r="D66" s="15">
        <v>0</v>
      </c>
      <c r="E66" s="15">
        <v>0</v>
      </c>
      <c r="F66" s="15">
        <v>2750</v>
      </c>
      <c r="G66" s="15">
        <v>264.75</v>
      </c>
      <c r="H66" s="15">
        <v>178.78</v>
      </c>
      <c r="I66" s="15">
        <v>100.94</v>
      </c>
      <c r="J66" s="15">
        <v>7603.78</v>
      </c>
      <c r="K66" s="15">
        <v>1076.9000000000001</v>
      </c>
      <c r="L66" s="15">
        <v>37.590000000000003</v>
      </c>
      <c r="M66" s="15">
        <v>0</v>
      </c>
      <c r="N66" s="15">
        <v>0</v>
      </c>
      <c r="O66" s="15">
        <v>0.06</v>
      </c>
      <c r="P66" s="15">
        <v>452.48</v>
      </c>
      <c r="Q66" s="15">
        <v>1354</v>
      </c>
      <c r="R66" s="15">
        <v>0</v>
      </c>
      <c r="S66" s="15">
        <v>288.75</v>
      </c>
      <c r="T66" s="15">
        <v>0</v>
      </c>
      <c r="U66" s="15">
        <v>3209.78</v>
      </c>
      <c r="V66" s="15">
        <v>4394</v>
      </c>
      <c r="W66" s="19"/>
    </row>
    <row r="67" spans="1:23">
      <c r="A67" s="14" t="s">
        <v>116</v>
      </c>
      <c r="B67" s="12" t="s">
        <v>117</v>
      </c>
      <c r="C67" s="15">
        <v>3971.26</v>
      </c>
      <c r="D67" s="15">
        <v>0</v>
      </c>
      <c r="E67" s="15">
        <v>0</v>
      </c>
      <c r="F67" s="15">
        <v>2750</v>
      </c>
      <c r="G67" s="15">
        <v>249.73</v>
      </c>
      <c r="H67" s="15">
        <v>166.36</v>
      </c>
      <c r="I67" s="15">
        <v>168.23</v>
      </c>
      <c r="J67" s="15">
        <v>7305.58</v>
      </c>
      <c r="K67" s="15">
        <v>1013.21</v>
      </c>
      <c r="L67" s="15">
        <v>34.21</v>
      </c>
      <c r="M67" s="15">
        <v>0</v>
      </c>
      <c r="N67" s="15">
        <v>0</v>
      </c>
      <c r="O67" s="15">
        <v>0.03</v>
      </c>
      <c r="P67" s="15">
        <v>416.98</v>
      </c>
      <c r="Q67" s="15">
        <v>1241</v>
      </c>
      <c r="R67" s="15">
        <v>0</v>
      </c>
      <c r="S67" s="15">
        <v>288.75</v>
      </c>
      <c r="T67" s="15">
        <v>0</v>
      </c>
      <c r="U67" s="15">
        <v>2994.18</v>
      </c>
      <c r="V67" s="15">
        <v>4311.3999999999996</v>
      </c>
      <c r="W67" s="19"/>
    </row>
    <row r="68" spans="1:23">
      <c r="A68" s="14" t="s">
        <v>118</v>
      </c>
      <c r="B68" s="12" t="s">
        <v>119</v>
      </c>
      <c r="C68" s="15">
        <v>3736.55</v>
      </c>
      <c r="D68" s="15">
        <v>0</v>
      </c>
      <c r="E68" s="15">
        <v>58.11</v>
      </c>
      <c r="F68" s="15">
        <v>2750</v>
      </c>
      <c r="G68" s="15">
        <v>239.43</v>
      </c>
      <c r="H68" s="15">
        <v>158.49</v>
      </c>
      <c r="I68" s="15">
        <v>100.94</v>
      </c>
      <c r="J68" s="15">
        <v>7043.52</v>
      </c>
      <c r="K68" s="15">
        <v>957.23</v>
      </c>
      <c r="L68" s="15">
        <v>31.86</v>
      </c>
      <c r="M68" s="15">
        <v>0</v>
      </c>
      <c r="N68" s="15">
        <v>0</v>
      </c>
      <c r="O68" s="16">
        <v>-0.06</v>
      </c>
      <c r="P68" s="15">
        <v>392.34</v>
      </c>
      <c r="Q68" s="15">
        <v>0</v>
      </c>
      <c r="R68" s="15">
        <v>0</v>
      </c>
      <c r="S68" s="15">
        <v>288.75</v>
      </c>
      <c r="T68" s="15">
        <v>0</v>
      </c>
      <c r="U68" s="15">
        <v>1670.12</v>
      </c>
      <c r="V68" s="15">
        <v>5373.4</v>
      </c>
      <c r="W68" s="19"/>
    </row>
    <row r="69" spans="1:23">
      <c r="A69" s="14" t="s">
        <v>120</v>
      </c>
      <c r="B69" s="12" t="s">
        <v>121</v>
      </c>
      <c r="C69" s="15">
        <v>3736.55</v>
      </c>
      <c r="D69" s="15">
        <v>0</v>
      </c>
      <c r="E69" s="15">
        <v>58.11</v>
      </c>
      <c r="F69" s="15">
        <v>2750</v>
      </c>
      <c r="G69" s="15">
        <v>239.43</v>
      </c>
      <c r="H69" s="15">
        <v>158.49</v>
      </c>
      <c r="I69" s="15">
        <v>100.94</v>
      </c>
      <c r="J69" s="15">
        <v>7043.52</v>
      </c>
      <c r="K69" s="15">
        <v>957.23</v>
      </c>
      <c r="L69" s="15">
        <v>31.86</v>
      </c>
      <c r="M69" s="15">
        <v>0</v>
      </c>
      <c r="N69" s="15">
        <v>0</v>
      </c>
      <c r="O69" s="15">
        <v>0.01</v>
      </c>
      <c r="P69" s="15">
        <v>392.34</v>
      </c>
      <c r="Q69" s="15">
        <v>899.93</v>
      </c>
      <c r="R69" s="15">
        <v>0</v>
      </c>
      <c r="S69" s="15">
        <v>288.75</v>
      </c>
      <c r="T69" s="15">
        <v>0</v>
      </c>
      <c r="U69" s="15">
        <v>2570.12</v>
      </c>
      <c r="V69" s="15">
        <v>4473.3999999999996</v>
      </c>
      <c r="W69" s="19"/>
    </row>
    <row r="70" spans="1:23">
      <c r="A70" s="14" t="s">
        <v>122</v>
      </c>
      <c r="B70" s="12" t="s">
        <v>123</v>
      </c>
      <c r="C70" s="15">
        <v>3736.55</v>
      </c>
      <c r="D70" s="15">
        <v>0</v>
      </c>
      <c r="E70" s="15">
        <v>58.11</v>
      </c>
      <c r="F70" s="15">
        <v>2750</v>
      </c>
      <c r="G70" s="15">
        <v>239.43</v>
      </c>
      <c r="H70" s="15">
        <v>158.49</v>
      </c>
      <c r="I70" s="15">
        <v>168.23</v>
      </c>
      <c r="J70" s="15">
        <v>7110.81</v>
      </c>
      <c r="K70" s="15">
        <v>971.61</v>
      </c>
      <c r="L70" s="15">
        <v>31.86</v>
      </c>
      <c r="M70" s="15">
        <v>0</v>
      </c>
      <c r="N70" s="15">
        <v>0</v>
      </c>
      <c r="O70" s="15">
        <v>0.05</v>
      </c>
      <c r="P70" s="15">
        <v>392.34</v>
      </c>
      <c r="Q70" s="15">
        <v>0</v>
      </c>
      <c r="R70" s="15">
        <v>0</v>
      </c>
      <c r="S70" s="15">
        <v>288.75</v>
      </c>
      <c r="T70" s="15">
        <v>0</v>
      </c>
      <c r="U70" s="15">
        <v>1684.61</v>
      </c>
      <c r="V70" s="15">
        <v>5426.2</v>
      </c>
      <c r="W70" s="19"/>
    </row>
    <row r="71" spans="1:23">
      <c r="A71" s="14" t="s">
        <v>124</v>
      </c>
      <c r="B71" s="12" t="s">
        <v>125</v>
      </c>
      <c r="C71" s="15">
        <v>4016.04</v>
      </c>
      <c r="D71" s="15">
        <v>0</v>
      </c>
      <c r="E71" s="15">
        <v>62.77</v>
      </c>
      <c r="F71" s="15">
        <v>2750</v>
      </c>
      <c r="G71" s="15">
        <v>260.57</v>
      </c>
      <c r="H71" s="15">
        <v>171.3</v>
      </c>
      <c r="I71" s="15">
        <v>134.58000000000001</v>
      </c>
      <c r="J71" s="15">
        <v>7395.26</v>
      </c>
      <c r="K71" s="15">
        <v>1032.3599999999999</v>
      </c>
      <c r="L71" s="15">
        <v>34.659999999999997</v>
      </c>
      <c r="M71" s="15">
        <v>0</v>
      </c>
      <c r="N71" s="15">
        <v>0</v>
      </c>
      <c r="O71" s="16">
        <v>-0.05</v>
      </c>
      <c r="P71" s="15">
        <v>421.68</v>
      </c>
      <c r="Q71" s="15">
        <v>566.05999999999995</v>
      </c>
      <c r="R71" s="15">
        <v>0</v>
      </c>
      <c r="S71" s="15">
        <v>288.75</v>
      </c>
      <c r="T71" s="15">
        <v>0</v>
      </c>
      <c r="U71" s="15">
        <v>2343.46</v>
      </c>
      <c r="V71" s="15">
        <v>5051.8</v>
      </c>
      <c r="W71" s="19"/>
    </row>
    <row r="72" spans="1:23">
      <c r="A72" s="14" t="s">
        <v>126</v>
      </c>
      <c r="B72" s="12" t="s">
        <v>127</v>
      </c>
      <c r="C72" s="15">
        <v>4016.04</v>
      </c>
      <c r="D72" s="15">
        <v>0</v>
      </c>
      <c r="E72" s="15">
        <v>0</v>
      </c>
      <c r="F72" s="15">
        <v>2750</v>
      </c>
      <c r="G72" s="15">
        <v>260.19</v>
      </c>
      <c r="H72" s="15">
        <v>176.78</v>
      </c>
      <c r="I72" s="15">
        <v>100.94</v>
      </c>
      <c r="J72" s="15">
        <v>7303.95</v>
      </c>
      <c r="K72" s="15">
        <v>1012.86</v>
      </c>
      <c r="L72" s="15">
        <v>34.659999999999997</v>
      </c>
      <c r="M72" s="15">
        <v>0</v>
      </c>
      <c r="N72" s="15">
        <v>0</v>
      </c>
      <c r="O72" s="15">
        <v>0</v>
      </c>
      <c r="P72" s="15">
        <v>421.68</v>
      </c>
      <c r="Q72" s="15">
        <v>0</v>
      </c>
      <c r="R72" s="15">
        <v>0</v>
      </c>
      <c r="S72" s="15">
        <v>288.75</v>
      </c>
      <c r="T72" s="15">
        <v>0</v>
      </c>
      <c r="U72" s="15">
        <v>1757.95</v>
      </c>
      <c r="V72" s="15">
        <v>5546</v>
      </c>
      <c r="W72" s="19"/>
    </row>
    <row r="73" spans="1:23">
      <c r="A73" s="14" t="s">
        <v>128</v>
      </c>
      <c r="B73" s="12" t="s">
        <v>129</v>
      </c>
      <c r="C73" s="15">
        <v>3736.55</v>
      </c>
      <c r="D73" s="15">
        <v>0</v>
      </c>
      <c r="E73" s="15">
        <v>0</v>
      </c>
      <c r="F73" s="15">
        <v>2750</v>
      </c>
      <c r="G73" s="15">
        <v>239.43</v>
      </c>
      <c r="H73" s="15">
        <v>158.49</v>
      </c>
      <c r="I73" s="15">
        <v>67.290000000000006</v>
      </c>
      <c r="J73" s="15">
        <v>6951.76</v>
      </c>
      <c r="K73" s="15">
        <v>937.63</v>
      </c>
      <c r="L73" s="15">
        <v>31.86</v>
      </c>
      <c r="M73" s="15">
        <v>0</v>
      </c>
      <c r="N73" s="15">
        <v>0</v>
      </c>
      <c r="O73" s="16">
        <v>-0.02</v>
      </c>
      <c r="P73" s="15">
        <v>392.34</v>
      </c>
      <c r="Q73" s="15">
        <v>0</v>
      </c>
      <c r="R73" s="15">
        <v>0</v>
      </c>
      <c r="S73" s="15">
        <v>288.75</v>
      </c>
      <c r="T73" s="15">
        <v>0</v>
      </c>
      <c r="U73" s="15">
        <v>1650.56</v>
      </c>
      <c r="V73" s="15">
        <v>5301.2</v>
      </c>
      <c r="W73" s="19"/>
    </row>
    <row r="74" spans="1:23">
      <c r="A74" s="14" t="s">
        <v>130</v>
      </c>
      <c r="B74" s="12" t="s">
        <v>131</v>
      </c>
      <c r="C74" s="15">
        <v>3736.55</v>
      </c>
      <c r="D74" s="15">
        <v>0</v>
      </c>
      <c r="E74" s="15">
        <v>0</v>
      </c>
      <c r="F74" s="15">
        <v>2750</v>
      </c>
      <c r="G74" s="15">
        <v>247.53</v>
      </c>
      <c r="H74" s="15">
        <v>165.34</v>
      </c>
      <c r="I74" s="15">
        <v>134.58000000000001</v>
      </c>
      <c r="J74" s="15">
        <v>7034</v>
      </c>
      <c r="K74" s="15">
        <v>955.2</v>
      </c>
      <c r="L74" s="15">
        <v>31.86</v>
      </c>
      <c r="M74" s="15">
        <v>0</v>
      </c>
      <c r="N74" s="15">
        <v>0</v>
      </c>
      <c r="O74" s="15">
        <v>0.08</v>
      </c>
      <c r="P74" s="15">
        <v>392.34</v>
      </c>
      <c r="Q74" s="15">
        <v>1743.37</v>
      </c>
      <c r="R74" s="15">
        <v>0</v>
      </c>
      <c r="S74" s="15">
        <v>288.75</v>
      </c>
      <c r="T74" s="15">
        <v>0</v>
      </c>
      <c r="U74" s="15">
        <v>3411.6</v>
      </c>
      <c r="V74" s="15">
        <v>3622.4</v>
      </c>
      <c r="W74" s="19"/>
    </row>
    <row r="75" spans="1:23">
      <c r="A75" s="14" t="s">
        <v>132</v>
      </c>
      <c r="B75" s="12" t="s">
        <v>133</v>
      </c>
      <c r="C75" s="15">
        <v>3994.46</v>
      </c>
      <c r="D75" s="15">
        <v>0</v>
      </c>
      <c r="E75" s="15">
        <v>0</v>
      </c>
      <c r="F75" s="15">
        <v>2750</v>
      </c>
      <c r="G75" s="15">
        <v>239.43</v>
      </c>
      <c r="H75" s="15">
        <v>158.49</v>
      </c>
      <c r="I75" s="15">
        <v>100.94</v>
      </c>
      <c r="J75" s="15">
        <v>7243.32</v>
      </c>
      <c r="K75" s="15">
        <v>999.91</v>
      </c>
      <c r="L75" s="15">
        <v>34.44</v>
      </c>
      <c r="M75" s="15">
        <v>0</v>
      </c>
      <c r="N75" s="15">
        <v>0</v>
      </c>
      <c r="O75" s="15">
        <v>0</v>
      </c>
      <c r="P75" s="15">
        <v>419.42</v>
      </c>
      <c r="Q75" s="15">
        <v>0</v>
      </c>
      <c r="R75" s="15">
        <v>0</v>
      </c>
      <c r="S75" s="15">
        <v>288.75</v>
      </c>
      <c r="T75" s="15">
        <v>0</v>
      </c>
      <c r="U75" s="15">
        <v>1742.52</v>
      </c>
      <c r="V75" s="15">
        <v>5500.8</v>
      </c>
      <c r="W75" s="19"/>
    </row>
    <row r="76" spans="1:23">
      <c r="A76" s="14" t="s">
        <v>134</v>
      </c>
      <c r="B76" s="12" t="s">
        <v>135</v>
      </c>
      <c r="C76" s="15">
        <v>3736.55</v>
      </c>
      <c r="D76" s="15">
        <v>0</v>
      </c>
      <c r="E76" s="15">
        <v>0</v>
      </c>
      <c r="F76" s="15">
        <v>2750</v>
      </c>
      <c r="G76" s="15">
        <v>239.43</v>
      </c>
      <c r="H76" s="15">
        <v>158.49</v>
      </c>
      <c r="I76" s="15">
        <v>100.94</v>
      </c>
      <c r="J76" s="15">
        <v>6985.41</v>
      </c>
      <c r="K76" s="15">
        <v>944.82</v>
      </c>
      <c r="L76" s="15">
        <v>31.86</v>
      </c>
      <c r="M76" s="15">
        <v>0</v>
      </c>
      <c r="N76" s="15">
        <v>0</v>
      </c>
      <c r="O76" s="15">
        <v>0.04</v>
      </c>
      <c r="P76" s="15">
        <v>392.34</v>
      </c>
      <c r="Q76" s="15">
        <v>1163</v>
      </c>
      <c r="R76" s="15">
        <v>0</v>
      </c>
      <c r="S76" s="15">
        <v>288.75</v>
      </c>
      <c r="T76" s="15">
        <v>0</v>
      </c>
      <c r="U76" s="15">
        <v>2820.81</v>
      </c>
      <c r="V76" s="15">
        <v>4164.6000000000004</v>
      </c>
      <c r="W76" s="19"/>
    </row>
    <row r="77" spans="1:23">
      <c r="A77" s="14" t="s">
        <v>136</v>
      </c>
      <c r="B77" s="12" t="s">
        <v>137</v>
      </c>
      <c r="C77" s="15">
        <v>3736.55</v>
      </c>
      <c r="D77" s="15">
        <v>0</v>
      </c>
      <c r="E77" s="15">
        <v>58.11</v>
      </c>
      <c r="F77" s="15">
        <v>2750</v>
      </c>
      <c r="G77" s="15">
        <v>239.43</v>
      </c>
      <c r="H77" s="15">
        <v>158.49</v>
      </c>
      <c r="I77" s="15">
        <v>134.58000000000001</v>
      </c>
      <c r="J77" s="15">
        <v>7077.16</v>
      </c>
      <c r="K77" s="15">
        <v>964.42</v>
      </c>
      <c r="L77" s="15">
        <v>31.86</v>
      </c>
      <c r="M77" s="15">
        <v>0</v>
      </c>
      <c r="N77" s="15">
        <v>0</v>
      </c>
      <c r="O77" s="16">
        <v>-0.01</v>
      </c>
      <c r="P77" s="15">
        <v>392.34</v>
      </c>
      <c r="Q77" s="15">
        <v>1163</v>
      </c>
      <c r="R77" s="15">
        <v>0</v>
      </c>
      <c r="S77" s="15">
        <v>288.75</v>
      </c>
      <c r="T77" s="15">
        <v>0</v>
      </c>
      <c r="U77" s="15">
        <v>2840.36</v>
      </c>
      <c r="V77" s="15">
        <v>4236.8</v>
      </c>
      <c r="W77" s="19"/>
    </row>
    <row r="78" spans="1:23">
      <c r="A78" s="14" t="s">
        <v>138</v>
      </c>
      <c r="B78" s="12" t="s">
        <v>139</v>
      </c>
      <c r="C78" s="15">
        <v>3736.55</v>
      </c>
      <c r="D78" s="15">
        <v>0</v>
      </c>
      <c r="E78" s="15">
        <v>58.11</v>
      </c>
      <c r="F78" s="15">
        <v>2750</v>
      </c>
      <c r="G78" s="15">
        <v>239.43</v>
      </c>
      <c r="H78" s="15">
        <v>158.49</v>
      </c>
      <c r="I78" s="15">
        <v>67.290000000000006</v>
      </c>
      <c r="J78" s="15">
        <v>7009.87</v>
      </c>
      <c r="K78" s="15">
        <v>950.05</v>
      </c>
      <c r="L78" s="15">
        <v>31.86</v>
      </c>
      <c r="M78" s="15">
        <v>0</v>
      </c>
      <c r="N78" s="15">
        <v>0</v>
      </c>
      <c r="O78" s="15">
        <v>7.0000000000000007E-2</v>
      </c>
      <c r="P78" s="15">
        <v>392.34</v>
      </c>
      <c r="Q78" s="15">
        <v>0</v>
      </c>
      <c r="R78" s="15">
        <v>0</v>
      </c>
      <c r="S78" s="15">
        <v>288.75</v>
      </c>
      <c r="T78" s="15">
        <v>0</v>
      </c>
      <c r="U78" s="15">
        <v>1663.07</v>
      </c>
      <c r="V78" s="15">
        <v>5346.8</v>
      </c>
      <c r="W78" s="19"/>
    </row>
    <row r="79" spans="1:23">
      <c r="A79" s="14" t="s">
        <v>140</v>
      </c>
      <c r="B79" s="12" t="s">
        <v>141</v>
      </c>
      <c r="C79" s="15">
        <v>3736.55</v>
      </c>
      <c r="D79" s="15">
        <v>0</v>
      </c>
      <c r="E79" s="15">
        <v>0</v>
      </c>
      <c r="F79" s="15">
        <v>2750</v>
      </c>
      <c r="G79" s="15">
        <v>239.43</v>
      </c>
      <c r="H79" s="15">
        <v>158.49</v>
      </c>
      <c r="I79" s="15">
        <v>100.94</v>
      </c>
      <c r="J79" s="15">
        <v>6985.41</v>
      </c>
      <c r="K79" s="15">
        <v>944.82</v>
      </c>
      <c r="L79" s="15">
        <v>31.86</v>
      </c>
      <c r="M79" s="15">
        <v>0</v>
      </c>
      <c r="N79" s="15">
        <v>0</v>
      </c>
      <c r="O79" s="16">
        <v>-0.06</v>
      </c>
      <c r="P79" s="15">
        <v>392.34</v>
      </c>
      <c r="Q79" s="15">
        <v>1268.7</v>
      </c>
      <c r="R79" s="15">
        <v>0</v>
      </c>
      <c r="S79" s="15">
        <v>288.75</v>
      </c>
      <c r="T79" s="15">
        <v>0</v>
      </c>
      <c r="U79" s="15">
        <v>2926.41</v>
      </c>
      <c r="V79" s="15">
        <v>4059</v>
      </c>
      <c r="W79" s="19"/>
    </row>
    <row r="80" spans="1:23">
      <c r="A80" s="14" t="s">
        <v>142</v>
      </c>
      <c r="B80" s="12" t="s">
        <v>143</v>
      </c>
      <c r="C80" s="15">
        <v>3736.55</v>
      </c>
      <c r="D80" s="15">
        <v>0</v>
      </c>
      <c r="E80" s="15">
        <v>0</v>
      </c>
      <c r="F80" s="15">
        <v>2750</v>
      </c>
      <c r="G80" s="15">
        <v>239.43</v>
      </c>
      <c r="H80" s="15">
        <v>158.49</v>
      </c>
      <c r="I80" s="15">
        <v>100.94</v>
      </c>
      <c r="J80" s="15">
        <v>6985.41</v>
      </c>
      <c r="K80" s="15">
        <v>944.82</v>
      </c>
      <c r="L80" s="15">
        <v>31.86</v>
      </c>
      <c r="M80" s="15">
        <v>0</v>
      </c>
      <c r="N80" s="15">
        <v>0</v>
      </c>
      <c r="O80" s="16">
        <v>-0.16</v>
      </c>
      <c r="P80" s="15">
        <v>392.34</v>
      </c>
      <c r="Q80" s="15">
        <v>1106</v>
      </c>
      <c r="R80" s="15">
        <v>0</v>
      </c>
      <c r="S80" s="15">
        <v>288.75</v>
      </c>
      <c r="T80" s="15">
        <v>0</v>
      </c>
      <c r="U80" s="15">
        <v>2763.61</v>
      </c>
      <c r="V80" s="15">
        <v>4221.8</v>
      </c>
      <c r="W80" s="19"/>
    </row>
    <row r="81" spans="1:25">
      <c r="A81" s="14" t="s">
        <v>144</v>
      </c>
      <c r="B81" s="12" t="s">
        <v>145</v>
      </c>
      <c r="C81" s="15">
        <v>3971.26</v>
      </c>
      <c r="D81" s="15">
        <v>0</v>
      </c>
      <c r="E81" s="15">
        <v>0</v>
      </c>
      <c r="F81" s="15">
        <v>2750</v>
      </c>
      <c r="G81" s="15">
        <v>249.74</v>
      </c>
      <c r="H81" s="15">
        <v>166.37</v>
      </c>
      <c r="I81" s="15">
        <v>67.290000000000006</v>
      </c>
      <c r="J81" s="15">
        <v>7204.66</v>
      </c>
      <c r="K81" s="15">
        <v>991.65</v>
      </c>
      <c r="L81" s="15">
        <v>31.86</v>
      </c>
      <c r="M81" s="15">
        <v>0</v>
      </c>
      <c r="N81" s="15">
        <v>0</v>
      </c>
      <c r="O81" s="15">
        <v>0.13</v>
      </c>
      <c r="P81" s="15">
        <v>416.98</v>
      </c>
      <c r="Q81" s="15">
        <v>858.49</v>
      </c>
      <c r="R81" s="15">
        <v>0</v>
      </c>
      <c r="S81" s="15">
        <v>288.75</v>
      </c>
      <c r="T81" s="15">
        <v>0</v>
      </c>
      <c r="U81" s="15">
        <v>2587.86</v>
      </c>
      <c r="V81" s="15">
        <v>4616.8</v>
      </c>
      <c r="W81" s="19"/>
    </row>
    <row r="82" spans="1:25">
      <c r="A82" s="14" t="s">
        <v>146</v>
      </c>
      <c r="B82" s="12" t="s">
        <v>147</v>
      </c>
      <c r="C82" s="15">
        <v>3971.26</v>
      </c>
      <c r="D82" s="15">
        <v>0</v>
      </c>
      <c r="E82" s="15">
        <v>58.11</v>
      </c>
      <c r="F82" s="15">
        <v>2750</v>
      </c>
      <c r="G82" s="15">
        <v>239.43</v>
      </c>
      <c r="H82" s="15">
        <v>158.49</v>
      </c>
      <c r="I82" s="15">
        <v>67.290000000000006</v>
      </c>
      <c r="J82" s="15">
        <v>7244.58</v>
      </c>
      <c r="K82" s="15">
        <v>1000.18</v>
      </c>
      <c r="L82" s="15">
        <v>34.21</v>
      </c>
      <c r="M82" s="15">
        <v>0</v>
      </c>
      <c r="N82" s="15">
        <v>0</v>
      </c>
      <c r="O82" s="16">
        <v>-0.14000000000000001</v>
      </c>
      <c r="P82" s="15">
        <v>416.98</v>
      </c>
      <c r="Q82" s="15">
        <v>1037</v>
      </c>
      <c r="R82" s="15">
        <v>0</v>
      </c>
      <c r="S82" s="15">
        <v>288.75</v>
      </c>
      <c r="T82" s="15">
        <v>0</v>
      </c>
      <c r="U82" s="15">
        <v>2776.98</v>
      </c>
      <c r="V82" s="15">
        <v>4467.6000000000004</v>
      </c>
      <c r="W82" s="19"/>
    </row>
    <row r="83" spans="1:25">
      <c r="A83" s="14" t="s">
        <v>148</v>
      </c>
      <c r="B83" s="12" t="s">
        <v>149</v>
      </c>
      <c r="C83" s="15">
        <v>5112.68</v>
      </c>
      <c r="D83" s="15">
        <v>0</v>
      </c>
      <c r="E83" s="15">
        <v>0</v>
      </c>
      <c r="F83" s="15">
        <v>2475</v>
      </c>
      <c r="G83" s="15">
        <v>345.15</v>
      </c>
      <c r="H83" s="15">
        <v>232.65</v>
      </c>
      <c r="I83" s="15">
        <v>67.290000000000006</v>
      </c>
      <c r="J83" s="15">
        <v>8232.77</v>
      </c>
      <c r="K83" s="15">
        <v>1211.26</v>
      </c>
      <c r="L83" s="15">
        <v>46.37</v>
      </c>
      <c r="M83" s="15">
        <v>0</v>
      </c>
      <c r="N83" s="15">
        <v>0</v>
      </c>
      <c r="O83" s="15">
        <v>0.03</v>
      </c>
      <c r="P83" s="15">
        <v>536.83000000000004</v>
      </c>
      <c r="Q83" s="18">
        <v>1100</v>
      </c>
      <c r="R83" s="15">
        <v>0</v>
      </c>
      <c r="S83" s="15">
        <v>259.88</v>
      </c>
      <c r="T83" s="15">
        <v>0</v>
      </c>
      <c r="U83" s="15">
        <v>3154.37</v>
      </c>
      <c r="V83" s="15">
        <v>5078.3999999999996</v>
      </c>
      <c r="W83" s="19">
        <v>1629</v>
      </c>
      <c r="X83" s="20">
        <f>W83-Q83</f>
        <v>529</v>
      </c>
      <c r="Y83" s="20">
        <f>W83-X83</f>
        <v>1100</v>
      </c>
    </row>
    <row r="84" spans="1:25">
      <c r="A84" s="14" t="s">
        <v>150</v>
      </c>
      <c r="B84" s="12" t="s">
        <v>151</v>
      </c>
      <c r="C84" s="15">
        <v>4016.04</v>
      </c>
      <c r="D84" s="15">
        <v>0</v>
      </c>
      <c r="E84" s="15">
        <v>62.77</v>
      </c>
      <c r="F84" s="15">
        <v>2750</v>
      </c>
      <c r="G84" s="15">
        <v>260.56</v>
      </c>
      <c r="H84" s="15">
        <v>171.29</v>
      </c>
      <c r="I84" s="15">
        <v>67.290000000000006</v>
      </c>
      <c r="J84" s="15">
        <v>7327.95</v>
      </c>
      <c r="K84" s="15">
        <v>1017.99</v>
      </c>
      <c r="L84" s="15">
        <v>34.659999999999997</v>
      </c>
      <c r="M84" s="15">
        <v>0</v>
      </c>
      <c r="N84" s="15">
        <v>0</v>
      </c>
      <c r="O84" s="15">
        <v>7.0000000000000007E-2</v>
      </c>
      <c r="P84" s="15">
        <v>421.68</v>
      </c>
      <c r="Q84" s="15">
        <v>0</v>
      </c>
      <c r="R84" s="15">
        <v>0</v>
      </c>
      <c r="S84" s="15">
        <v>288.75</v>
      </c>
      <c r="T84" s="15">
        <v>0</v>
      </c>
      <c r="U84" s="15">
        <v>1763.15</v>
      </c>
      <c r="V84" s="15">
        <v>5564.8</v>
      </c>
    </row>
    <row r="85" spans="1:25">
      <c r="A85" s="14" t="s">
        <v>152</v>
      </c>
      <c r="B85" s="12" t="s">
        <v>153</v>
      </c>
      <c r="C85" s="15">
        <v>3971.26</v>
      </c>
      <c r="D85" s="15">
        <v>0</v>
      </c>
      <c r="E85" s="15">
        <v>0</v>
      </c>
      <c r="F85" s="15">
        <v>2750</v>
      </c>
      <c r="G85" s="15">
        <v>246.4</v>
      </c>
      <c r="H85" s="15">
        <v>167.14</v>
      </c>
      <c r="I85" s="15">
        <v>67.290000000000006</v>
      </c>
      <c r="J85" s="15">
        <v>7202.09</v>
      </c>
      <c r="K85" s="15">
        <v>991.1</v>
      </c>
      <c r="L85" s="15">
        <v>34.21</v>
      </c>
      <c r="M85" s="15">
        <v>1779.89</v>
      </c>
      <c r="N85" s="15">
        <v>0</v>
      </c>
      <c r="O85" s="15">
        <v>0.16</v>
      </c>
      <c r="P85" s="15">
        <v>416.98</v>
      </c>
      <c r="Q85" s="15">
        <v>2362</v>
      </c>
      <c r="R85" s="15">
        <v>0</v>
      </c>
      <c r="S85" s="15">
        <v>288.75</v>
      </c>
      <c r="T85" s="15">
        <v>0</v>
      </c>
      <c r="U85" s="15">
        <v>5873.09</v>
      </c>
      <c r="V85" s="15">
        <v>1329</v>
      </c>
    </row>
    <row r="86" spans="1:25">
      <c r="A86" s="14" t="s">
        <v>154</v>
      </c>
      <c r="B86" s="12" t="s">
        <v>155</v>
      </c>
      <c r="C86" s="15">
        <v>3736.55</v>
      </c>
      <c r="D86" s="15">
        <v>0</v>
      </c>
      <c r="E86" s="15">
        <v>0</v>
      </c>
      <c r="F86" s="15">
        <v>2750</v>
      </c>
      <c r="G86" s="15">
        <v>239.43</v>
      </c>
      <c r="H86" s="15">
        <v>158.49</v>
      </c>
      <c r="I86" s="15">
        <v>67.290000000000006</v>
      </c>
      <c r="J86" s="15">
        <v>6951.76</v>
      </c>
      <c r="K86" s="15">
        <v>937.63</v>
      </c>
      <c r="L86" s="15">
        <v>31.86</v>
      </c>
      <c r="M86" s="15">
        <v>0</v>
      </c>
      <c r="N86" s="15">
        <v>0</v>
      </c>
      <c r="O86" s="15">
        <v>0</v>
      </c>
      <c r="P86" s="15">
        <v>392.34</v>
      </c>
      <c r="Q86" s="15">
        <v>297.98</v>
      </c>
      <c r="R86" s="15">
        <v>0</v>
      </c>
      <c r="S86" s="15">
        <v>288.75</v>
      </c>
      <c r="T86" s="15">
        <v>0</v>
      </c>
      <c r="U86" s="15">
        <v>1948.56</v>
      </c>
      <c r="V86" s="15">
        <v>5003.2</v>
      </c>
    </row>
    <row r="87" spans="1:25">
      <c r="A87" s="14" t="s">
        <v>156</v>
      </c>
      <c r="B87" s="12" t="s">
        <v>157</v>
      </c>
      <c r="C87" s="15">
        <v>3736.55</v>
      </c>
      <c r="D87" s="15">
        <v>0</v>
      </c>
      <c r="E87" s="15">
        <v>0</v>
      </c>
      <c r="F87" s="15">
        <v>2750</v>
      </c>
      <c r="G87" s="15">
        <v>239.43</v>
      </c>
      <c r="H87" s="15">
        <v>158.49</v>
      </c>
      <c r="I87" s="15">
        <v>67.290000000000006</v>
      </c>
      <c r="J87" s="15">
        <v>6951.76</v>
      </c>
      <c r="K87" s="15">
        <v>937.63</v>
      </c>
      <c r="L87" s="15">
        <v>31.86</v>
      </c>
      <c r="M87" s="15">
        <v>854.74</v>
      </c>
      <c r="N87" s="15">
        <v>0</v>
      </c>
      <c r="O87" s="15">
        <v>0.04</v>
      </c>
      <c r="P87" s="15">
        <v>392.34</v>
      </c>
      <c r="Q87" s="15">
        <v>1163</v>
      </c>
      <c r="R87" s="15">
        <v>0</v>
      </c>
      <c r="S87" s="15">
        <v>288.75</v>
      </c>
      <c r="T87" s="15">
        <v>0</v>
      </c>
      <c r="U87" s="15">
        <v>3668.36</v>
      </c>
      <c r="V87" s="15">
        <v>3283.4</v>
      </c>
    </row>
    <row r="88" spans="1:25">
      <c r="A88" s="14" t="s">
        <v>158</v>
      </c>
      <c r="B88" s="12" t="s">
        <v>159</v>
      </c>
      <c r="C88" s="15">
        <v>3971.26</v>
      </c>
      <c r="D88" s="15">
        <v>0</v>
      </c>
      <c r="E88" s="15">
        <v>62.02</v>
      </c>
      <c r="F88" s="15">
        <v>2750</v>
      </c>
      <c r="G88" s="15">
        <v>250.36</v>
      </c>
      <c r="H88" s="15">
        <v>167.14</v>
      </c>
      <c r="I88" s="15">
        <v>67.290000000000006</v>
      </c>
      <c r="J88" s="15">
        <v>7268.07</v>
      </c>
      <c r="K88" s="15">
        <v>1005.2</v>
      </c>
      <c r="L88" s="15">
        <v>34.21</v>
      </c>
      <c r="M88" s="15">
        <v>0</v>
      </c>
      <c r="N88" s="15">
        <v>0</v>
      </c>
      <c r="O88" s="16">
        <v>-7.0000000000000007E-2</v>
      </c>
      <c r="P88" s="15">
        <v>416.98</v>
      </c>
      <c r="Q88" s="15">
        <v>1241</v>
      </c>
      <c r="R88" s="15">
        <v>0</v>
      </c>
      <c r="S88" s="15">
        <v>288.75</v>
      </c>
      <c r="T88" s="15">
        <v>0</v>
      </c>
      <c r="U88" s="15">
        <v>2986.07</v>
      </c>
      <c r="V88" s="15">
        <v>4282</v>
      </c>
    </row>
    <row r="89" spans="1:25">
      <c r="A89" s="14" t="s">
        <v>160</v>
      </c>
      <c r="B89" s="12" t="s">
        <v>161</v>
      </c>
      <c r="C89" s="15">
        <v>3736.55</v>
      </c>
      <c r="D89" s="15">
        <v>0</v>
      </c>
      <c r="E89" s="15">
        <v>0</v>
      </c>
      <c r="F89" s="15">
        <v>2750</v>
      </c>
      <c r="G89" s="15">
        <v>239.42</v>
      </c>
      <c r="H89" s="15">
        <v>158.49</v>
      </c>
      <c r="I89" s="15">
        <v>67.290000000000006</v>
      </c>
      <c r="J89" s="15">
        <v>6951.75</v>
      </c>
      <c r="K89" s="15">
        <v>937.63</v>
      </c>
      <c r="L89" s="15">
        <v>31.86</v>
      </c>
      <c r="M89" s="15">
        <v>1520.89</v>
      </c>
      <c r="N89" s="15">
        <v>0</v>
      </c>
      <c r="O89" s="15">
        <v>0.08</v>
      </c>
      <c r="P89" s="15">
        <v>392.34</v>
      </c>
      <c r="Q89" s="15">
        <v>0</v>
      </c>
      <c r="R89" s="15">
        <v>0</v>
      </c>
      <c r="S89" s="15">
        <v>288.75</v>
      </c>
      <c r="T89" s="15">
        <v>0</v>
      </c>
      <c r="U89" s="15">
        <v>3171.55</v>
      </c>
      <c r="V89" s="15">
        <v>3780.2</v>
      </c>
    </row>
    <row r="90" spans="1:25">
      <c r="A90" s="14" t="s">
        <v>162</v>
      </c>
      <c r="B90" s="12" t="s">
        <v>163</v>
      </c>
      <c r="C90" s="15">
        <v>3736.55</v>
      </c>
      <c r="D90" s="15">
        <v>0</v>
      </c>
      <c r="E90" s="15">
        <v>0</v>
      </c>
      <c r="F90" s="15">
        <v>2750</v>
      </c>
      <c r="G90" s="15">
        <v>239.42</v>
      </c>
      <c r="H90" s="15">
        <v>158.49</v>
      </c>
      <c r="I90" s="15">
        <v>67.290000000000006</v>
      </c>
      <c r="J90" s="15">
        <v>6951.75</v>
      </c>
      <c r="K90" s="15">
        <v>937.63</v>
      </c>
      <c r="L90" s="15">
        <v>31.86</v>
      </c>
      <c r="M90" s="15">
        <v>0</v>
      </c>
      <c r="N90" s="15">
        <v>0</v>
      </c>
      <c r="O90" s="16">
        <v>-0.03</v>
      </c>
      <c r="P90" s="15">
        <v>392.34</v>
      </c>
      <c r="Q90" s="15">
        <v>0</v>
      </c>
      <c r="R90" s="15">
        <v>0</v>
      </c>
      <c r="S90" s="15">
        <v>288.75</v>
      </c>
      <c r="T90" s="15">
        <v>0</v>
      </c>
      <c r="U90" s="15">
        <v>1650.55</v>
      </c>
      <c r="V90" s="15">
        <v>5301.2</v>
      </c>
    </row>
    <row r="91" spans="1:25">
      <c r="A91" s="14" t="s">
        <v>164</v>
      </c>
      <c r="B91" s="12" t="s">
        <v>165</v>
      </c>
      <c r="C91" s="15">
        <v>3879.32</v>
      </c>
      <c r="D91" s="15">
        <v>0</v>
      </c>
      <c r="E91" s="15">
        <v>0</v>
      </c>
      <c r="F91" s="15">
        <v>2750</v>
      </c>
      <c r="G91" s="15">
        <v>247.52</v>
      </c>
      <c r="H91" s="15">
        <v>165.33</v>
      </c>
      <c r="I91" s="15">
        <v>67.290000000000006</v>
      </c>
      <c r="J91" s="15">
        <v>7109.46</v>
      </c>
      <c r="K91" s="15">
        <v>971.32</v>
      </c>
      <c r="L91" s="15">
        <v>33.29</v>
      </c>
      <c r="M91" s="15">
        <v>1295.74</v>
      </c>
      <c r="N91" s="15">
        <v>0</v>
      </c>
      <c r="O91" s="15">
        <v>0.01</v>
      </c>
      <c r="P91" s="15">
        <v>407.33</v>
      </c>
      <c r="Q91" s="15">
        <v>1210</v>
      </c>
      <c r="R91" s="15">
        <v>258.62</v>
      </c>
      <c r="S91" s="15">
        <v>288.75</v>
      </c>
      <c r="T91" s="15">
        <v>0</v>
      </c>
      <c r="U91" s="15">
        <v>4465.0600000000004</v>
      </c>
      <c r="V91" s="15">
        <v>2644.4</v>
      </c>
    </row>
    <row r="92" spans="1:25">
      <c r="A92" s="14" t="s">
        <v>166</v>
      </c>
      <c r="B92" s="12" t="s">
        <v>167</v>
      </c>
      <c r="C92" s="15">
        <v>3736.55</v>
      </c>
      <c r="D92" s="15">
        <v>0</v>
      </c>
      <c r="E92" s="15">
        <v>0</v>
      </c>
      <c r="F92" s="15">
        <v>2750</v>
      </c>
      <c r="G92" s="15">
        <v>239.43</v>
      </c>
      <c r="H92" s="15">
        <v>158.49</v>
      </c>
      <c r="I92" s="15">
        <v>67.290000000000006</v>
      </c>
      <c r="J92" s="15">
        <v>6951.76</v>
      </c>
      <c r="K92" s="15">
        <v>937.63</v>
      </c>
      <c r="L92" s="15">
        <v>31.86</v>
      </c>
      <c r="M92" s="15">
        <v>0</v>
      </c>
      <c r="N92" s="15">
        <v>0</v>
      </c>
      <c r="O92" s="15">
        <v>0.18</v>
      </c>
      <c r="P92" s="15">
        <v>392.34</v>
      </c>
      <c r="Q92" s="15">
        <v>1163</v>
      </c>
      <c r="R92" s="15">
        <v>0</v>
      </c>
      <c r="S92" s="15">
        <v>288.75</v>
      </c>
      <c r="T92" s="15">
        <v>0</v>
      </c>
      <c r="U92" s="15">
        <v>2813.76</v>
      </c>
      <c r="V92" s="15">
        <v>4138</v>
      </c>
    </row>
    <row r="93" spans="1:25">
      <c r="A93" s="14" t="s">
        <v>168</v>
      </c>
      <c r="B93" s="12" t="s">
        <v>169</v>
      </c>
      <c r="C93" s="15">
        <v>3879.32</v>
      </c>
      <c r="D93" s="15">
        <v>0</v>
      </c>
      <c r="E93" s="15">
        <v>0</v>
      </c>
      <c r="F93" s="15">
        <v>2750</v>
      </c>
      <c r="G93" s="15">
        <v>253.09</v>
      </c>
      <c r="H93" s="15">
        <v>169.89</v>
      </c>
      <c r="I93" s="15">
        <v>67.290000000000006</v>
      </c>
      <c r="J93" s="15">
        <v>7119.59</v>
      </c>
      <c r="K93" s="15">
        <v>973.48</v>
      </c>
      <c r="L93" s="15">
        <v>33.29</v>
      </c>
      <c r="M93" s="15">
        <v>0</v>
      </c>
      <c r="N93" s="15">
        <v>0</v>
      </c>
      <c r="O93" s="16">
        <v>-0.06</v>
      </c>
      <c r="P93" s="15">
        <v>407.33</v>
      </c>
      <c r="Q93" s="15">
        <v>1000</v>
      </c>
      <c r="R93" s="15">
        <v>0</v>
      </c>
      <c r="S93" s="15">
        <v>288.75</v>
      </c>
      <c r="T93" s="15">
        <v>0</v>
      </c>
      <c r="U93" s="15">
        <v>2702.79</v>
      </c>
      <c r="V93" s="15">
        <v>4416.8</v>
      </c>
    </row>
    <row r="94" spans="1:25">
      <c r="A94" s="14" t="s">
        <v>170</v>
      </c>
      <c r="B94" s="12" t="s">
        <v>171</v>
      </c>
      <c r="C94" s="15">
        <v>3736.55</v>
      </c>
      <c r="D94" s="15">
        <v>0</v>
      </c>
      <c r="E94" s="15">
        <v>58.11</v>
      </c>
      <c r="F94" s="15">
        <v>2750</v>
      </c>
      <c r="G94" s="15">
        <v>239.43</v>
      </c>
      <c r="H94" s="15">
        <v>158.49</v>
      </c>
      <c r="I94" s="15">
        <v>67.290000000000006</v>
      </c>
      <c r="J94" s="15">
        <v>7009.87</v>
      </c>
      <c r="K94" s="15">
        <v>950.05</v>
      </c>
      <c r="L94" s="15">
        <v>31.86</v>
      </c>
      <c r="M94" s="15">
        <v>0</v>
      </c>
      <c r="N94" s="15">
        <v>0</v>
      </c>
      <c r="O94" s="15">
        <v>7.0000000000000007E-2</v>
      </c>
      <c r="P94" s="15">
        <v>392.34</v>
      </c>
      <c r="Q94" s="15">
        <v>1063</v>
      </c>
      <c r="R94" s="15">
        <v>0</v>
      </c>
      <c r="S94" s="15">
        <v>288.75</v>
      </c>
      <c r="T94" s="15">
        <v>0</v>
      </c>
      <c r="U94" s="15">
        <v>2726.07</v>
      </c>
      <c r="V94" s="15">
        <v>4283.8</v>
      </c>
    </row>
    <row r="95" spans="1:25">
      <c r="A95" s="14" t="s">
        <v>172</v>
      </c>
      <c r="B95" s="12" t="s">
        <v>173</v>
      </c>
      <c r="C95" s="15">
        <v>3736.55</v>
      </c>
      <c r="D95" s="15">
        <v>0</v>
      </c>
      <c r="E95" s="15">
        <v>0</v>
      </c>
      <c r="F95" s="15">
        <v>2750</v>
      </c>
      <c r="G95" s="15">
        <v>239.43</v>
      </c>
      <c r="H95" s="15">
        <v>158.49</v>
      </c>
      <c r="I95" s="15">
        <v>67.290000000000006</v>
      </c>
      <c r="J95" s="15">
        <v>6951.76</v>
      </c>
      <c r="K95" s="15">
        <v>937.63</v>
      </c>
      <c r="L95" s="15">
        <v>31.86</v>
      </c>
      <c r="M95" s="15">
        <v>1090.07</v>
      </c>
      <c r="N95" s="15">
        <v>0</v>
      </c>
      <c r="O95" s="16">
        <v>-0.09</v>
      </c>
      <c r="P95" s="15">
        <v>392.34</v>
      </c>
      <c r="Q95" s="15">
        <v>1163</v>
      </c>
      <c r="R95" s="15">
        <v>0</v>
      </c>
      <c r="S95" s="15">
        <v>288.75</v>
      </c>
      <c r="T95" s="15">
        <v>0</v>
      </c>
      <c r="U95" s="15">
        <v>3903.56</v>
      </c>
      <c r="V95" s="15">
        <v>3048.2</v>
      </c>
    </row>
    <row r="96" spans="1:25">
      <c r="A96" s="14" t="s">
        <v>174</v>
      </c>
      <c r="B96" s="12" t="s">
        <v>175</v>
      </c>
      <c r="C96" s="15">
        <v>3736.55</v>
      </c>
      <c r="D96" s="15">
        <v>0</v>
      </c>
      <c r="E96" s="15">
        <v>0</v>
      </c>
      <c r="F96" s="15">
        <v>2750</v>
      </c>
      <c r="G96" s="15">
        <v>239.43</v>
      </c>
      <c r="H96" s="15">
        <v>158.49</v>
      </c>
      <c r="I96" s="15">
        <v>0</v>
      </c>
      <c r="J96" s="15">
        <v>6884.47</v>
      </c>
      <c r="K96" s="15">
        <v>923.26</v>
      </c>
      <c r="L96" s="15">
        <v>31.86</v>
      </c>
      <c r="M96" s="15">
        <v>0</v>
      </c>
      <c r="N96" s="15">
        <v>0</v>
      </c>
      <c r="O96" s="15">
        <v>0.06</v>
      </c>
      <c r="P96" s="15">
        <v>392.34</v>
      </c>
      <c r="Q96" s="15">
        <v>1163</v>
      </c>
      <c r="R96" s="15">
        <v>0</v>
      </c>
      <c r="S96" s="15">
        <v>288.75</v>
      </c>
      <c r="T96" s="15">
        <v>0</v>
      </c>
      <c r="U96" s="15">
        <v>2799.27</v>
      </c>
      <c r="V96" s="15">
        <v>4085.2</v>
      </c>
    </row>
    <row r="97" spans="1:22">
      <c r="A97" s="14" t="s">
        <v>176</v>
      </c>
      <c r="B97" s="12" t="s">
        <v>177</v>
      </c>
      <c r="C97" s="15">
        <v>3736.55</v>
      </c>
      <c r="D97" s="15">
        <v>0</v>
      </c>
      <c r="E97" s="15">
        <v>0</v>
      </c>
      <c r="F97" s="15">
        <v>2750</v>
      </c>
      <c r="G97" s="15">
        <v>239.43</v>
      </c>
      <c r="H97" s="15">
        <v>158.49</v>
      </c>
      <c r="I97" s="15">
        <v>0</v>
      </c>
      <c r="J97" s="15">
        <v>6884.47</v>
      </c>
      <c r="K97" s="15">
        <v>923.26</v>
      </c>
      <c r="L97" s="15">
        <v>31.86</v>
      </c>
      <c r="M97" s="15">
        <v>0</v>
      </c>
      <c r="N97" s="15">
        <v>0</v>
      </c>
      <c r="O97" s="15">
        <v>0.06</v>
      </c>
      <c r="P97" s="15">
        <v>392.34</v>
      </c>
      <c r="Q97" s="15">
        <v>969</v>
      </c>
      <c r="R97" s="15">
        <v>0</v>
      </c>
      <c r="S97" s="15">
        <v>288.75</v>
      </c>
      <c r="T97" s="15">
        <v>0</v>
      </c>
      <c r="U97" s="15">
        <v>2605.27</v>
      </c>
      <c r="V97" s="15">
        <v>4279.2</v>
      </c>
    </row>
    <row r="98" spans="1:22">
      <c r="A98" s="14" t="s">
        <v>178</v>
      </c>
      <c r="B98" s="12" t="s">
        <v>179</v>
      </c>
      <c r="C98" s="15">
        <v>3736.55</v>
      </c>
      <c r="D98" s="15">
        <v>0</v>
      </c>
      <c r="E98" s="15">
        <v>0</v>
      </c>
      <c r="F98" s="15">
        <v>2750</v>
      </c>
      <c r="G98" s="15">
        <v>239.43</v>
      </c>
      <c r="H98" s="15">
        <v>158.49</v>
      </c>
      <c r="I98" s="15">
        <v>0</v>
      </c>
      <c r="J98" s="15">
        <v>6884.47</v>
      </c>
      <c r="K98" s="15">
        <v>923.26</v>
      </c>
      <c r="L98" s="15">
        <v>0</v>
      </c>
      <c r="M98" s="15">
        <v>1553.71</v>
      </c>
      <c r="N98" s="15">
        <v>0</v>
      </c>
      <c r="O98" s="16">
        <v>-0.09</v>
      </c>
      <c r="P98" s="15">
        <v>392.34</v>
      </c>
      <c r="Q98" s="15">
        <v>775</v>
      </c>
      <c r="R98" s="15">
        <v>249.1</v>
      </c>
      <c r="S98" s="15">
        <v>288.75</v>
      </c>
      <c r="T98" s="15">
        <v>0</v>
      </c>
      <c r="U98" s="15">
        <v>4182.07</v>
      </c>
      <c r="V98" s="15">
        <v>2702.4</v>
      </c>
    </row>
    <row r="99" spans="1:22">
      <c r="A99" s="14" t="s">
        <v>180</v>
      </c>
      <c r="B99" s="12" t="s">
        <v>181</v>
      </c>
      <c r="C99" s="15">
        <v>3736.55</v>
      </c>
      <c r="D99" s="15">
        <v>0</v>
      </c>
      <c r="E99" s="15">
        <v>58.11</v>
      </c>
      <c r="F99" s="15">
        <v>2750</v>
      </c>
      <c r="G99" s="15">
        <v>239.43</v>
      </c>
      <c r="H99" s="15">
        <v>158.49</v>
      </c>
      <c r="I99" s="15">
        <v>0</v>
      </c>
      <c r="J99" s="15">
        <v>6942.58</v>
      </c>
      <c r="K99" s="15">
        <v>935.67</v>
      </c>
      <c r="L99" s="15">
        <v>34.86</v>
      </c>
      <c r="M99" s="15">
        <v>0</v>
      </c>
      <c r="N99" s="15">
        <v>0</v>
      </c>
      <c r="O99" s="16">
        <v>-0.04</v>
      </c>
      <c r="P99" s="15">
        <v>392.34</v>
      </c>
      <c r="Q99" s="15">
        <v>582</v>
      </c>
      <c r="R99" s="15">
        <v>0</v>
      </c>
      <c r="S99" s="15">
        <v>288.75</v>
      </c>
      <c r="T99" s="15">
        <v>0</v>
      </c>
      <c r="U99" s="15">
        <v>2233.58</v>
      </c>
      <c r="V99" s="15">
        <v>4709</v>
      </c>
    </row>
    <row r="100" spans="1:22">
      <c r="A100" s="14" t="s">
        <v>184</v>
      </c>
      <c r="B100" s="12" t="s">
        <v>185</v>
      </c>
      <c r="C100" s="15">
        <v>3736.55</v>
      </c>
      <c r="D100" s="15">
        <v>0</v>
      </c>
      <c r="E100" s="15">
        <v>174.33</v>
      </c>
      <c r="F100" s="15">
        <v>2750</v>
      </c>
      <c r="G100" s="15">
        <v>239.43</v>
      </c>
      <c r="H100" s="15">
        <v>158.49</v>
      </c>
      <c r="I100" s="15">
        <v>0</v>
      </c>
      <c r="J100" s="15">
        <v>7058.8</v>
      </c>
      <c r="K100" s="15">
        <v>960.5</v>
      </c>
      <c r="L100" s="15">
        <v>0</v>
      </c>
      <c r="M100" s="15">
        <v>0</v>
      </c>
      <c r="N100" s="15">
        <v>0</v>
      </c>
      <c r="O100" s="15">
        <v>0.01</v>
      </c>
      <c r="P100" s="15">
        <v>392.34</v>
      </c>
      <c r="Q100" s="15">
        <v>0</v>
      </c>
      <c r="R100" s="15">
        <v>0</v>
      </c>
      <c r="S100" s="15">
        <v>288.75</v>
      </c>
      <c r="T100" s="15">
        <v>0</v>
      </c>
      <c r="U100" s="15">
        <v>1641.6</v>
      </c>
      <c r="V100" s="15">
        <v>5417.2</v>
      </c>
    </row>
    <row r="101" spans="1:22">
      <c r="A101" s="14" t="s">
        <v>182</v>
      </c>
      <c r="B101" s="12" t="s">
        <v>183</v>
      </c>
      <c r="C101" s="15">
        <v>3039.91</v>
      </c>
      <c r="D101" s="15">
        <v>0</v>
      </c>
      <c r="E101" s="15">
        <v>95.08</v>
      </c>
      <c r="F101" s="15">
        <v>2062.5</v>
      </c>
      <c r="G101" s="15">
        <v>239.43</v>
      </c>
      <c r="H101" s="15">
        <v>158.49</v>
      </c>
      <c r="I101" s="15">
        <v>0</v>
      </c>
      <c r="J101" s="15">
        <v>5595.41</v>
      </c>
      <c r="K101" s="15">
        <v>647.91999999999996</v>
      </c>
      <c r="L101" s="15">
        <v>28.52</v>
      </c>
      <c r="M101" s="15">
        <v>0</v>
      </c>
      <c r="N101" s="15">
        <v>0</v>
      </c>
      <c r="O101" s="15">
        <v>0.02</v>
      </c>
      <c r="P101" s="15">
        <v>319.19</v>
      </c>
      <c r="Q101" s="15">
        <v>0</v>
      </c>
      <c r="R101" s="15">
        <v>0</v>
      </c>
      <c r="S101" s="15">
        <v>216.56</v>
      </c>
      <c r="T101" s="15">
        <v>0</v>
      </c>
      <c r="U101" s="15">
        <v>1212.21</v>
      </c>
      <c r="V101" s="15">
        <v>4383.2</v>
      </c>
    </row>
    <row r="102" spans="1:22">
      <c r="A102" s="14"/>
      <c r="B102" s="24" t="s">
        <v>269</v>
      </c>
      <c r="C102" s="17">
        <f>SUM(C39:C101)</f>
        <v>270224.53999999986</v>
      </c>
      <c r="D102" s="17">
        <f t="shared" ref="D102:V102" si="2">SUM(D39:D101)</f>
        <v>3328.8999999999996</v>
      </c>
      <c r="E102" s="17">
        <f t="shared" si="2"/>
        <v>2069.3399999999992</v>
      </c>
      <c r="F102" s="17">
        <f t="shared" si="2"/>
        <v>166787.5</v>
      </c>
      <c r="G102" s="17">
        <f t="shared" si="2"/>
        <v>16107.770000000008</v>
      </c>
      <c r="H102" s="17">
        <f t="shared" si="2"/>
        <v>10839.299999999992</v>
      </c>
      <c r="I102" s="17">
        <f t="shared" si="2"/>
        <v>5551.5299999999979</v>
      </c>
      <c r="J102" s="17">
        <f t="shared" si="2"/>
        <v>474908.87999999983</v>
      </c>
      <c r="K102" s="17">
        <f t="shared" si="2"/>
        <v>67245.62</v>
      </c>
      <c r="L102" s="17">
        <f t="shared" si="2"/>
        <v>1954.0999999999985</v>
      </c>
      <c r="M102" s="17">
        <f t="shared" si="2"/>
        <v>13228.8</v>
      </c>
      <c r="N102" s="17">
        <f t="shared" si="2"/>
        <v>100</v>
      </c>
      <c r="O102" s="17">
        <f t="shared" si="2"/>
        <v>0.55000000000000016</v>
      </c>
      <c r="P102" s="17">
        <f t="shared" si="2"/>
        <v>28373.610000000004</v>
      </c>
      <c r="Q102" s="17">
        <f t="shared" si="2"/>
        <v>53161.68</v>
      </c>
      <c r="R102" s="17">
        <f t="shared" si="2"/>
        <v>781.03000000000009</v>
      </c>
      <c r="S102" s="17">
        <f t="shared" si="2"/>
        <v>17512.689999999999</v>
      </c>
      <c r="T102" s="17">
        <f t="shared" si="2"/>
        <v>0</v>
      </c>
      <c r="U102" s="17">
        <f t="shared" si="2"/>
        <v>182358.07999999993</v>
      </c>
      <c r="V102" s="17">
        <f t="shared" si="2"/>
        <v>292550.8</v>
      </c>
    </row>
    <row r="103" spans="1:22">
      <c r="A103" s="14"/>
      <c r="B103" s="12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</row>
    <row r="104" spans="1:22">
      <c r="A104" s="25" t="s">
        <v>272</v>
      </c>
      <c r="B104" s="12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</row>
    <row r="105" spans="1:22">
      <c r="A105" s="14" t="s">
        <v>186</v>
      </c>
      <c r="B105" s="12" t="s">
        <v>187</v>
      </c>
      <c r="C105" s="15">
        <v>3736.55</v>
      </c>
      <c r="D105" s="15">
        <v>0</v>
      </c>
      <c r="E105" s="15">
        <v>174.32</v>
      </c>
      <c r="F105" s="15">
        <v>2750</v>
      </c>
      <c r="G105" s="15">
        <v>239.43</v>
      </c>
      <c r="H105" s="15">
        <v>158.49</v>
      </c>
      <c r="I105" s="15">
        <v>100.94</v>
      </c>
      <c r="J105" s="15">
        <v>7159.73</v>
      </c>
      <c r="K105" s="15">
        <v>982.06</v>
      </c>
      <c r="L105" s="15">
        <v>31.86</v>
      </c>
      <c r="M105" s="15">
        <v>0</v>
      </c>
      <c r="N105" s="15">
        <v>0</v>
      </c>
      <c r="O105" s="16">
        <v>-0.05</v>
      </c>
      <c r="P105" s="15">
        <v>392.34</v>
      </c>
      <c r="Q105" s="15">
        <v>2085.77</v>
      </c>
      <c r="R105" s="15">
        <v>0</v>
      </c>
      <c r="S105" s="15">
        <v>288.75</v>
      </c>
      <c r="T105" s="15">
        <v>0</v>
      </c>
      <c r="U105" s="15">
        <v>3780.73</v>
      </c>
      <c r="V105" s="15">
        <v>3379</v>
      </c>
    </row>
    <row r="106" spans="1:22">
      <c r="A106" s="14" t="s">
        <v>188</v>
      </c>
      <c r="B106" s="12" t="s">
        <v>189</v>
      </c>
      <c r="C106" s="15">
        <v>3736.55</v>
      </c>
      <c r="D106" s="15">
        <v>0</v>
      </c>
      <c r="E106" s="15">
        <v>116.21</v>
      </c>
      <c r="F106" s="15">
        <v>2750</v>
      </c>
      <c r="G106" s="15">
        <v>239.43</v>
      </c>
      <c r="H106" s="15">
        <v>158.49</v>
      </c>
      <c r="I106" s="15">
        <v>134.58000000000001</v>
      </c>
      <c r="J106" s="15">
        <v>7135.26</v>
      </c>
      <c r="K106" s="15">
        <v>976.83</v>
      </c>
      <c r="L106" s="15">
        <v>31.86</v>
      </c>
      <c r="M106" s="15">
        <v>0</v>
      </c>
      <c r="N106" s="15">
        <v>0</v>
      </c>
      <c r="O106" s="15">
        <v>0.08</v>
      </c>
      <c r="P106" s="15">
        <v>392.34</v>
      </c>
      <c r="Q106" s="15">
        <v>0</v>
      </c>
      <c r="R106" s="15">
        <v>0</v>
      </c>
      <c r="S106" s="15">
        <v>288.75</v>
      </c>
      <c r="T106" s="15">
        <v>0</v>
      </c>
      <c r="U106" s="15">
        <v>1689.86</v>
      </c>
      <c r="V106" s="15">
        <v>5445.4</v>
      </c>
    </row>
    <row r="107" spans="1:22">
      <c r="A107" s="14" t="s">
        <v>190</v>
      </c>
      <c r="B107" s="12" t="s">
        <v>191</v>
      </c>
      <c r="C107" s="15">
        <v>4016.04</v>
      </c>
      <c r="D107" s="15">
        <v>0</v>
      </c>
      <c r="E107" s="15">
        <v>0</v>
      </c>
      <c r="F107" s="15">
        <v>2750</v>
      </c>
      <c r="G107" s="15">
        <v>260.2</v>
      </c>
      <c r="H107" s="15">
        <v>176.79</v>
      </c>
      <c r="I107" s="15">
        <v>134.58000000000001</v>
      </c>
      <c r="J107" s="15">
        <v>7337.61</v>
      </c>
      <c r="K107" s="15">
        <v>1020.05</v>
      </c>
      <c r="L107" s="15">
        <v>34.659999999999997</v>
      </c>
      <c r="M107" s="15">
        <v>0</v>
      </c>
      <c r="N107" s="15">
        <v>0</v>
      </c>
      <c r="O107" s="15">
        <v>7.0000000000000007E-2</v>
      </c>
      <c r="P107" s="15">
        <v>421.68</v>
      </c>
      <c r="Q107" s="15">
        <v>2556</v>
      </c>
      <c r="R107" s="15">
        <v>0</v>
      </c>
      <c r="S107" s="15">
        <v>288.75</v>
      </c>
      <c r="T107" s="15">
        <v>0</v>
      </c>
      <c r="U107" s="15">
        <v>4321.21</v>
      </c>
      <c r="V107" s="15">
        <v>3016.4</v>
      </c>
    </row>
    <row r="108" spans="1:22">
      <c r="A108" s="14" t="s">
        <v>192</v>
      </c>
      <c r="B108" s="12" t="s">
        <v>193</v>
      </c>
      <c r="C108" s="15">
        <v>3736.55</v>
      </c>
      <c r="D108" s="15">
        <v>0</v>
      </c>
      <c r="E108" s="15">
        <v>58.11</v>
      </c>
      <c r="F108" s="15">
        <v>2750</v>
      </c>
      <c r="G108" s="15">
        <v>239.43</v>
      </c>
      <c r="H108" s="15">
        <v>158.49</v>
      </c>
      <c r="I108" s="15">
        <v>134.58000000000001</v>
      </c>
      <c r="J108" s="15">
        <v>7077.16</v>
      </c>
      <c r="K108" s="15">
        <v>964.42</v>
      </c>
      <c r="L108" s="15">
        <v>31.86</v>
      </c>
      <c r="M108" s="15">
        <v>0</v>
      </c>
      <c r="N108" s="15">
        <v>0</v>
      </c>
      <c r="O108" s="15">
        <v>0.19</v>
      </c>
      <c r="P108" s="15">
        <v>392.34</v>
      </c>
      <c r="Q108" s="15">
        <v>298</v>
      </c>
      <c r="R108" s="15">
        <v>0</v>
      </c>
      <c r="S108" s="15">
        <v>288.75</v>
      </c>
      <c r="T108" s="15">
        <v>0</v>
      </c>
      <c r="U108" s="15">
        <v>1975.56</v>
      </c>
      <c r="V108" s="15">
        <v>5101.6000000000004</v>
      </c>
    </row>
    <row r="109" spans="1:22">
      <c r="A109" s="14" t="s">
        <v>194</v>
      </c>
      <c r="B109" s="12" t="s">
        <v>195</v>
      </c>
      <c r="C109" s="15">
        <v>3736.55</v>
      </c>
      <c r="D109" s="15">
        <v>0</v>
      </c>
      <c r="E109" s="15">
        <v>0</v>
      </c>
      <c r="F109" s="15">
        <v>2750</v>
      </c>
      <c r="G109" s="15">
        <v>239.43</v>
      </c>
      <c r="H109" s="15">
        <v>158.49</v>
      </c>
      <c r="I109" s="15">
        <v>134.58000000000001</v>
      </c>
      <c r="J109" s="15">
        <v>7019.05</v>
      </c>
      <c r="K109" s="15">
        <v>952.01</v>
      </c>
      <c r="L109" s="15">
        <v>31.86</v>
      </c>
      <c r="M109" s="15">
        <v>0</v>
      </c>
      <c r="N109" s="15">
        <v>0</v>
      </c>
      <c r="O109" s="15">
        <v>0.09</v>
      </c>
      <c r="P109" s="15">
        <v>392.34</v>
      </c>
      <c r="Q109" s="15">
        <v>0</v>
      </c>
      <c r="R109" s="15">
        <v>0</v>
      </c>
      <c r="S109" s="15">
        <v>288.75</v>
      </c>
      <c r="T109" s="15">
        <v>0</v>
      </c>
      <c r="U109" s="15">
        <v>1665.05</v>
      </c>
      <c r="V109" s="15">
        <v>5354</v>
      </c>
    </row>
    <row r="110" spans="1:22">
      <c r="A110" s="14" t="s">
        <v>196</v>
      </c>
      <c r="B110" s="12" t="s">
        <v>197</v>
      </c>
      <c r="C110" s="15">
        <v>3736.55</v>
      </c>
      <c r="D110" s="15">
        <v>0</v>
      </c>
      <c r="E110" s="15">
        <v>58.11</v>
      </c>
      <c r="F110" s="15">
        <v>2750</v>
      </c>
      <c r="G110" s="15">
        <v>239.43</v>
      </c>
      <c r="H110" s="15">
        <v>158.49</v>
      </c>
      <c r="I110" s="15">
        <v>134.58000000000001</v>
      </c>
      <c r="J110" s="15">
        <v>7077.16</v>
      </c>
      <c r="K110" s="15">
        <v>964.42</v>
      </c>
      <c r="L110" s="15">
        <v>31.86</v>
      </c>
      <c r="M110" s="15">
        <v>0</v>
      </c>
      <c r="N110" s="15">
        <v>0</v>
      </c>
      <c r="O110" s="16">
        <v>-0.01</v>
      </c>
      <c r="P110" s="15">
        <v>392.34</v>
      </c>
      <c r="Q110" s="15">
        <v>0</v>
      </c>
      <c r="R110" s="15">
        <v>0</v>
      </c>
      <c r="S110" s="15">
        <v>288.75</v>
      </c>
      <c r="T110" s="15">
        <v>0</v>
      </c>
      <c r="U110" s="15">
        <v>1677.36</v>
      </c>
      <c r="V110" s="15">
        <v>5399.8</v>
      </c>
    </row>
    <row r="111" spans="1:22">
      <c r="A111" s="14" t="s">
        <v>198</v>
      </c>
      <c r="B111" s="12" t="s">
        <v>199</v>
      </c>
      <c r="C111" s="15">
        <v>3736.55</v>
      </c>
      <c r="D111" s="15">
        <v>0</v>
      </c>
      <c r="E111" s="15">
        <v>0</v>
      </c>
      <c r="F111" s="15">
        <v>2750</v>
      </c>
      <c r="G111" s="15">
        <v>239.43</v>
      </c>
      <c r="H111" s="15">
        <v>158.49</v>
      </c>
      <c r="I111" s="15">
        <v>134.58000000000001</v>
      </c>
      <c r="J111" s="15">
        <v>7019.05</v>
      </c>
      <c r="K111" s="15">
        <v>952.01</v>
      </c>
      <c r="L111" s="15">
        <v>31.86</v>
      </c>
      <c r="M111" s="15">
        <v>815.82</v>
      </c>
      <c r="N111" s="15">
        <v>0</v>
      </c>
      <c r="O111" s="15">
        <v>7.0000000000000007E-2</v>
      </c>
      <c r="P111" s="15">
        <v>392.34</v>
      </c>
      <c r="Q111" s="15">
        <v>0</v>
      </c>
      <c r="R111" s="15">
        <v>0</v>
      </c>
      <c r="S111" s="15">
        <v>288.75</v>
      </c>
      <c r="T111" s="15">
        <v>0</v>
      </c>
      <c r="U111" s="15">
        <v>2480.85</v>
      </c>
      <c r="V111" s="15">
        <v>4538.2</v>
      </c>
    </row>
    <row r="112" spans="1:22">
      <c r="A112" s="14" t="s">
        <v>200</v>
      </c>
      <c r="B112" s="12" t="s">
        <v>201</v>
      </c>
      <c r="C112" s="15">
        <v>3736.55</v>
      </c>
      <c r="D112" s="15">
        <v>0</v>
      </c>
      <c r="E112" s="15">
        <v>116.21</v>
      </c>
      <c r="F112" s="15">
        <v>2750</v>
      </c>
      <c r="G112" s="15">
        <v>224.32</v>
      </c>
      <c r="H112" s="15">
        <v>139.72</v>
      </c>
      <c r="I112" s="15">
        <v>100.94</v>
      </c>
      <c r="J112" s="15">
        <v>7067.74</v>
      </c>
      <c r="K112" s="15">
        <v>962.41</v>
      </c>
      <c r="L112" s="15">
        <v>31.86</v>
      </c>
      <c r="M112" s="15">
        <v>0</v>
      </c>
      <c r="N112" s="15">
        <v>0</v>
      </c>
      <c r="O112" s="16">
        <v>-0.02</v>
      </c>
      <c r="P112" s="15">
        <v>392.34</v>
      </c>
      <c r="Q112" s="15">
        <v>1063</v>
      </c>
      <c r="R112" s="15">
        <v>0</v>
      </c>
      <c r="S112" s="15">
        <v>288.75</v>
      </c>
      <c r="T112" s="15">
        <v>0</v>
      </c>
      <c r="U112" s="15">
        <v>2738.34</v>
      </c>
      <c r="V112" s="15">
        <v>4329.3999999999996</v>
      </c>
    </row>
    <row r="113" spans="1:22">
      <c r="A113" s="14" t="s">
        <v>202</v>
      </c>
      <c r="B113" s="12" t="s">
        <v>203</v>
      </c>
      <c r="C113" s="15">
        <v>3736.55</v>
      </c>
      <c r="D113" s="15">
        <v>0</v>
      </c>
      <c r="E113" s="15">
        <v>58.11</v>
      </c>
      <c r="F113" s="15">
        <v>2750</v>
      </c>
      <c r="G113" s="15">
        <v>239.43</v>
      </c>
      <c r="H113" s="15">
        <v>158.49</v>
      </c>
      <c r="I113" s="15">
        <v>100.94</v>
      </c>
      <c r="J113" s="15">
        <v>7043.52</v>
      </c>
      <c r="K113" s="15">
        <v>957.23</v>
      </c>
      <c r="L113" s="15">
        <v>31.86</v>
      </c>
      <c r="M113" s="15">
        <v>0</v>
      </c>
      <c r="N113" s="15">
        <v>0</v>
      </c>
      <c r="O113" s="15">
        <v>0.18</v>
      </c>
      <c r="P113" s="15">
        <v>392.34</v>
      </c>
      <c r="Q113" s="15">
        <v>1244.56</v>
      </c>
      <c r="R113" s="15">
        <v>0</v>
      </c>
      <c r="S113" s="15">
        <v>288.75</v>
      </c>
      <c r="T113" s="15">
        <v>0</v>
      </c>
      <c r="U113" s="15">
        <v>2914.92</v>
      </c>
      <c r="V113" s="15">
        <v>4128.6000000000004</v>
      </c>
    </row>
    <row r="114" spans="1:22">
      <c r="A114" s="14" t="s">
        <v>204</v>
      </c>
      <c r="B114" s="12" t="s">
        <v>205</v>
      </c>
      <c r="C114" s="15">
        <v>3736.55</v>
      </c>
      <c r="D114" s="15">
        <v>0</v>
      </c>
      <c r="E114" s="15">
        <v>58.11</v>
      </c>
      <c r="F114" s="15">
        <v>2750</v>
      </c>
      <c r="G114" s="15">
        <v>239.43</v>
      </c>
      <c r="H114" s="15">
        <v>158.49</v>
      </c>
      <c r="I114" s="15">
        <v>100.94</v>
      </c>
      <c r="J114" s="15">
        <v>7043.52</v>
      </c>
      <c r="K114" s="15">
        <v>957.23</v>
      </c>
      <c r="L114" s="15">
        <v>31.86</v>
      </c>
      <c r="M114" s="15">
        <v>0</v>
      </c>
      <c r="N114" s="15">
        <v>0</v>
      </c>
      <c r="O114" s="16">
        <v>-0.01</v>
      </c>
      <c r="P114" s="15">
        <v>392.34</v>
      </c>
      <c r="Q114" s="15">
        <v>669.75</v>
      </c>
      <c r="R114" s="15">
        <v>0</v>
      </c>
      <c r="S114" s="15">
        <v>288.75</v>
      </c>
      <c r="T114" s="15">
        <v>0</v>
      </c>
      <c r="U114" s="15">
        <v>2339.92</v>
      </c>
      <c r="V114" s="15">
        <v>4703.6000000000004</v>
      </c>
    </row>
    <row r="115" spans="1:22">
      <c r="A115" s="14" t="s">
        <v>206</v>
      </c>
      <c r="B115" s="12" t="s">
        <v>207</v>
      </c>
      <c r="C115" s="15">
        <v>3736.55</v>
      </c>
      <c r="D115" s="15">
        <v>0</v>
      </c>
      <c r="E115" s="15">
        <v>0</v>
      </c>
      <c r="F115" s="15">
        <v>2750</v>
      </c>
      <c r="G115" s="15">
        <v>239.43</v>
      </c>
      <c r="H115" s="15">
        <v>158.49</v>
      </c>
      <c r="I115" s="15">
        <v>100.94</v>
      </c>
      <c r="J115" s="15">
        <v>6985.41</v>
      </c>
      <c r="K115" s="15">
        <v>944.82</v>
      </c>
      <c r="L115" s="15">
        <v>31.86</v>
      </c>
      <c r="M115" s="15">
        <v>0</v>
      </c>
      <c r="N115" s="15">
        <v>0</v>
      </c>
      <c r="O115" s="15">
        <v>0.04</v>
      </c>
      <c r="P115" s="15">
        <v>392.34</v>
      </c>
      <c r="Q115" s="15">
        <v>1163</v>
      </c>
      <c r="R115" s="15">
        <v>0</v>
      </c>
      <c r="S115" s="15">
        <v>288.75</v>
      </c>
      <c r="T115" s="15">
        <v>0</v>
      </c>
      <c r="U115" s="15">
        <v>2820.81</v>
      </c>
      <c r="V115" s="15">
        <v>4164.6000000000004</v>
      </c>
    </row>
    <row r="116" spans="1:22">
      <c r="A116" s="14" t="s">
        <v>208</v>
      </c>
      <c r="B116" s="12" t="s">
        <v>209</v>
      </c>
      <c r="C116" s="15">
        <v>6683.4</v>
      </c>
      <c r="D116" s="15">
        <v>0</v>
      </c>
      <c r="E116" s="15">
        <v>0</v>
      </c>
      <c r="F116" s="15">
        <v>0</v>
      </c>
      <c r="G116" s="15">
        <v>360.87</v>
      </c>
      <c r="H116" s="15">
        <v>244.37</v>
      </c>
      <c r="I116" s="15">
        <v>0</v>
      </c>
      <c r="J116" s="15">
        <v>7288.64</v>
      </c>
      <c r="K116" s="15">
        <v>1009.59</v>
      </c>
      <c r="L116" s="15">
        <v>0</v>
      </c>
      <c r="M116" s="15">
        <v>0</v>
      </c>
      <c r="N116" s="15">
        <v>0</v>
      </c>
      <c r="O116" s="15">
        <v>0.09</v>
      </c>
      <c r="P116" s="15">
        <v>701.76</v>
      </c>
      <c r="Q116" s="15">
        <v>1913</v>
      </c>
      <c r="R116" s="15">
        <v>0</v>
      </c>
      <c r="S116" s="15">
        <v>0</v>
      </c>
      <c r="T116" s="15">
        <v>0</v>
      </c>
      <c r="U116" s="15">
        <v>3624.44</v>
      </c>
      <c r="V116" s="15">
        <v>3664.2</v>
      </c>
    </row>
    <row r="117" spans="1:22">
      <c r="A117" s="14"/>
      <c r="B117" s="24" t="s">
        <v>269</v>
      </c>
      <c r="C117" s="17">
        <f>SUM(C105:C116)</f>
        <v>48064.94</v>
      </c>
      <c r="D117" s="17">
        <f t="shared" ref="D117:V117" si="3">SUM(D105:D116)</f>
        <v>0</v>
      </c>
      <c r="E117" s="17">
        <f t="shared" si="3"/>
        <v>639.18000000000006</v>
      </c>
      <c r="F117" s="17">
        <f t="shared" si="3"/>
        <v>30250</v>
      </c>
      <c r="G117" s="17">
        <f t="shared" si="3"/>
        <v>3000.2599999999998</v>
      </c>
      <c r="H117" s="17">
        <f t="shared" si="3"/>
        <v>1987.29</v>
      </c>
      <c r="I117" s="17">
        <f t="shared" si="3"/>
        <v>1312.1800000000003</v>
      </c>
      <c r="J117" s="17">
        <f t="shared" si="3"/>
        <v>85253.85</v>
      </c>
      <c r="K117" s="17">
        <f t="shared" si="3"/>
        <v>11643.08</v>
      </c>
      <c r="L117" s="17">
        <f t="shared" si="3"/>
        <v>353.2600000000001</v>
      </c>
      <c r="M117" s="17">
        <f t="shared" si="3"/>
        <v>815.82</v>
      </c>
      <c r="N117" s="17">
        <f t="shared" si="3"/>
        <v>0</v>
      </c>
      <c r="O117" s="17">
        <f t="shared" si="3"/>
        <v>0.72</v>
      </c>
      <c r="P117" s="17">
        <f t="shared" si="3"/>
        <v>5046.84</v>
      </c>
      <c r="Q117" s="17">
        <f t="shared" si="3"/>
        <v>10993.08</v>
      </c>
      <c r="R117" s="17">
        <f t="shared" si="3"/>
        <v>0</v>
      </c>
      <c r="S117" s="17">
        <f t="shared" si="3"/>
        <v>3176.25</v>
      </c>
      <c r="T117" s="17">
        <f t="shared" si="3"/>
        <v>0</v>
      </c>
      <c r="U117" s="17">
        <f t="shared" si="3"/>
        <v>32029.049999999996</v>
      </c>
      <c r="V117" s="17">
        <f t="shared" si="3"/>
        <v>53224.799999999996</v>
      </c>
    </row>
    <row r="118" spans="1:22">
      <c r="A118" s="14"/>
      <c r="B118" s="12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</row>
    <row r="119" spans="1:22">
      <c r="A119" s="25" t="s">
        <v>273</v>
      </c>
      <c r="B119" s="12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</row>
    <row r="120" spans="1:22">
      <c r="A120" s="14" t="s">
        <v>210</v>
      </c>
      <c r="B120" s="12" t="s">
        <v>211</v>
      </c>
      <c r="C120" s="15">
        <v>14074.2</v>
      </c>
      <c r="D120" s="15">
        <v>0</v>
      </c>
      <c r="E120" s="15">
        <v>0</v>
      </c>
      <c r="F120" s="15">
        <v>0</v>
      </c>
      <c r="G120" s="15">
        <v>494.02</v>
      </c>
      <c r="H120" s="15">
        <v>351.6</v>
      </c>
      <c r="I120" s="15">
        <v>0</v>
      </c>
      <c r="J120" s="15">
        <v>14919.82</v>
      </c>
      <c r="K120" s="15">
        <v>2740.51</v>
      </c>
      <c r="L120" s="15">
        <v>0</v>
      </c>
      <c r="M120" s="15">
        <v>0</v>
      </c>
      <c r="N120" s="15">
        <v>0</v>
      </c>
      <c r="O120" s="16">
        <v>-0.08</v>
      </c>
      <c r="P120" s="15">
        <v>1477.79</v>
      </c>
      <c r="Q120" s="15">
        <v>3128</v>
      </c>
      <c r="R120" s="15">
        <v>0</v>
      </c>
      <c r="S120" s="15">
        <v>0</v>
      </c>
      <c r="T120" s="15">
        <v>0</v>
      </c>
      <c r="U120" s="15">
        <v>7346.22</v>
      </c>
      <c r="V120" s="15">
        <v>7573.6</v>
      </c>
    </row>
    <row r="121" spans="1:22">
      <c r="A121" s="14" t="s">
        <v>212</v>
      </c>
      <c r="B121" s="12" t="s">
        <v>213</v>
      </c>
      <c r="C121" s="15">
        <v>5056.29</v>
      </c>
      <c r="D121" s="15">
        <v>0</v>
      </c>
      <c r="E121" s="15">
        <v>241.56</v>
      </c>
      <c r="F121" s="15">
        <v>2475</v>
      </c>
      <c r="G121" s="15">
        <v>321.62</v>
      </c>
      <c r="H121" s="15">
        <v>251.61</v>
      </c>
      <c r="I121" s="15">
        <v>100.94</v>
      </c>
      <c r="J121" s="15">
        <v>8447.02</v>
      </c>
      <c r="K121" s="15">
        <v>1257.02</v>
      </c>
      <c r="L121" s="15">
        <v>45.81</v>
      </c>
      <c r="M121" s="15">
        <v>0</v>
      </c>
      <c r="N121" s="15">
        <v>0</v>
      </c>
      <c r="O121" s="15">
        <v>0</v>
      </c>
      <c r="P121" s="15">
        <v>530.91</v>
      </c>
      <c r="Q121" s="15">
        <v>0</v>
      </c>
      <c r="R121" s="15">
        <v>0</v>
      </c>
      <c r="S121" s="15">
        <v>259.88</v>
      </c>
      <c r="T121" s="15">
        <v>0</v>
      </c>
      <c r="U121" s="15">
        <v>2093.62</v>
      </c>
      <c r="V121" s="15">
        <v>6353.4</v>
      </c>
    </row>
    <row r="122" spans="1:22">
      <c r="A122" s="14" t="s">
        <v>214</v>
      </c>
      <c r="B122" s="12" t="s">
        <v>215</v>
      </c>
      <c r="C122" s="15">
        <v>4307.43</v>
      </c>
      <c r="D122" s="15">
        <v>0</v>
      </c>
      <c r="E122" s="15">
        <v>135.25</v>
      </c>
      <c r="F122" s="15">
        <v>2750</v>
      </c>
      <c r="G122" s="15">
        <v>260.52</v>
      </c>
      <c r="H122" s="15">
        <v>174.55</v>
      </c>
      <c r="I122" s="15">
        <v>100.94</v>
      </c>
      <c r="J122" s="15">
        <v>7728.69</v>
      </c>
      <c r="K122" s="15">
        <v>1103.5899999999999</v>
      </c>
      <c r="L122" s="15">
        <v>37.57</v>
      </c>
      <c r="M122" s="15">
        <v>0</v>
      </c>
      <c r="N122" s="15">
        <v>0</v>
      </c>
      <c r="O122" s="16">
        <v>-0.1</v>
      </c>
      <c r="P122" s="15">
        <v>452.28</v>
      </c>
      <c r="Q122" s="15">
        <v>1353</v>
      </c>
      <c r="R122" s="15">
        <v>0</v>
      </c>
      <c r="S122" s="15">
        <v>288.75</v>
      </c>
      <c r="T122" s="15">
        <v>0</v>
      </c>
      <c r="U122" s="15">
        <v>3235.09</v>
      </c>
      <c r="V122" s="15">
        <v>4493.6000000000004</v>
      </c>
    </row>
    <row r="123" spans="1:22">
      <c r="A123" s="14" t="s">
        <v>216</v>
      </c>
      <c r="B123" s="12" t="s">
        <v>217</v>
      </c>
      <c r="C123" s="15">
        <v>4307.43</v>
      </c>
      <c r="D123" s="15">
        <v>0</v>
      </c>
      <c r="E123" s="15">
        <v>202.87</v>
      </c>
      <c r="F123" s="15">
        <v>2750</v>
      </c>
      <c r="G123" s="15">
        <v>260.52</v>
      </c>
      <c r="H123" s="15">
        <v>174.55</v>
      </c>
      <c r="I123" s="15">
        <v>67.290000000000006</v>
      </c>
      <c r="J123" s="15">
        <v>7762.66</v>
      </c>
      <c r="K123" s="15">
        <v>1110.8399999999999</v>
      </c>
      <c r="L123" s="15">
        <v>37.57</v>
      </c>
      <c r="M123" s="15">
        <v>1878.01</v>
      </c>
      <c r="N123" s="15">
        <v>0</v>
      </c>
      <c r="O123" s="15">
        <v>0.01</v>
      </c>
      <c r="P123" s="15">
        <v>452.28</v>
      </c>
      <c r="Q123" s="15">
        <v>1353</v>
      </c>
      <c r="R123" s="15">
        <v>0</v>
      </c>
      <c r="S123" s="15">
        <v>288.75</v>
      </c>
      <c r="T123" s="15">
        <v>0</v>
      </c>
      <c r="U123" s="15">
        <v>5120.46</v>
      </c>
      <c r="V123" s="15">
        <v>2642.2</v>
      </c>
    </row>
    <row r="124" spans="1:22">
      <c r="A124" s="14" t="s">
        <v>218</v>
      </c>
      <c r="B124" s="12" t="s">
        <v>219</v>
      </c>
      <c r="C124" s="15">
        <v>3253</v>
      </c>
      <c r="D124" s="15">
        <v>0</v>
      </c>
      <c r="E124" s="15">
        <v>0</v>
      </c>
      <c r="F124" s="15">
        <v>2062.5</v>
      </c>
      <c r="G124" s="15">
        <v>243</v>
      </c>
      <c r="H124" s="15">
        <v>156.5</v>
      </c>
      <c r="I124" s="15">
        <v>70.099999999999994</v>
      </c>
      <c r="J124" s="15">
        <v>5785.1</v>
      </c>
      <c r="K124" s="15">
        <v>688.43</v>
      </c>
      <c r="L124" s="15">
        <v>28.4</v>
      </c>
      <c r="M124" s="15">
        <v>0</v>
      </c>
      <c r="N124" s="15">
        <v>0</v>
      </c>
      <c r="O124" s="16">
        <v>-0.05</v>
      </c>
      <c r="P124" s="15">
        <v>341.56</v>
      </c>
      <c r="Q124" s="15">
        <v>1022</v>
      </c>
      <c r="R124" s="15">
        <v>0</v>
      </c>
      <c r="S124" s="15">
        <v>216.56</v>
      </c>
      <c r="T124" s="15">
        <v>0</v>
      </c>
      <c r="U124" s="15">
        <v>2296.9</v>
      </c>
      <c r="V124" s="15">
        <v>3488.2</v>
      </c>
    </row>
    <row r="125" spans="1:22">
      <c r="A125" s="14" t="s">
        <v>220</v>
      </c>
      <c r="B125" s="12" t="s">
        <v>221</v>
      </c>
      <c r="C125" s="15">
        <v>3253</v>
      </c>
      <c r="D125" s="15">
        <v>0</v>
      </c>
      <c r="E125" s="15">
        <v>0</v>
      </c>
      <c r="F125" s="15">
        <v>2062.5</v>
      </c>
      <c r="G125" s="15">
        <v>243</v>
      </c>
      <c r="H125" s="15">
        <v>156.5</v>
      </c>
      <c r="I125" s="15">
        <v>70.099999999999994</v>
      </c>
      <c r="J125" s="15">
        <v>5785.1</v>
      </c>
      <c r="K125" s="15">
        <v>688.43</v>
      </c>
      <c r="L125" s="15">
        <v>28.4</v>
      </c>
      <c r="M125" s="15">
        <v>0</v>
      </c>
      <c r="N125" s="15">
        <v>0</v>
      </c>
      <c r="O125" s="16">
        <v>-0.05</v>
      </c>
      <c r="P125" s="15">
        <v>341.56</v>
      </c>
      <c r="Q125" s="15">
        <v>0</v>
      </c>
      <c r="R125" s="15">
        <v>0</v>
      </c>
      <c r="S125" s="15">
        <v>216.56</v>
      </c>
      <c r="T125" s="15">
        <v>0</v>
      </c>
      <c r="U125" s="15">
        <v>1274.9000000000001</v>
      </c>
      <c r="V125" s="15">
        <v>4510.2</v>
      </c>
    </row>
    <row r="126" spans="1:22">
      <c r="A126" s="14" t="s">
        <v>222</v>
      </c>
      <c r="B126" s="12" t="s">
        <v>223</v>
      </c>
      <c r="C126" s="15">
        <v>3253</v>
      </c>
      <c r="D126" s="15">
        <v>0</v>
      </c>
      <c r="E126" s="15">
        <v>0</v>
      </c>
      <c r="F126" s="15">
        <v>2062.5</v>
      </c>
      <c r="G126" s="15">
        <v>243</v>
      </c>
      <c r="H126" s="15">
        <v>156.5</v>
      </c>
      <c r="I126" s="15">
        <v>70.099999999999994</v>
      </c>
      <c r="J126" s="15">
        <v>5785.1</v>
      </c>
      <c r="K126" s="15">
        <v>688.43</v>
      </c>
      <c r="L126" s="15">
        <v>28.4</v>
      </c>
      <c r="M126" s="15">
        <v>0</v>
      </c>
      <c r="N126" s="15">
        <v>0</v>
      </c>
      <c r="O126" s="16">
        <v>-0.05</v>
      </c>
      <c r="P126" s="15">
        <v>341.56</v>
      </c>
      <c r="Q126" s="15">
        <v>947</v>
      </c>
      <c r="R126" s="15">
        <v>0</v>
      </c>
      <c r="S126" s="15">
        <v>216.56</v>
      </c>
      <c r="T126" s="15">
        <v>0</v>
      </c>
      <c r="U126" s="15">
        <v>2221.9</v>
      </c>
      <c r="V126" s="15">
        <v>3563.2</v>
      </c>
    </row>
    <row r="127" spans="1:22">
      <c r="A127" s="14" t="s">
        <v>224</v>
      </c>
      <c r="B127" s="12" t="s">
        <v>225</v>
      </c>
      <c r="C127" s="15">
        <v>3253</v>
      </c>
      <c r="D127" s="15">
        <v>0</v>
      </c>
      <c r="E127" s="15">
        <v>0</v>
      </c>
      <c r="F127" s="15">
        <v>2062.5</v>
      </c>
      <c r="G127" s="15">
        <v>243</v>
      </c>
      <c r="H127" s="15">
        <v>156.5</v>
      </c>
      <c r="I127" s="15">
        <v>70.099999999999994</v>
      </c>
      <c r="J127" s="15">
        <v>5785.1</v>
      </c>
      <c r="K127" s="15">
        <v>688.43</v>
      </c>
      <c r="L127" s="15">
        <v>28.4</v>
      </c>
      <c r="M127" s="15">
        <v>0</v>
      </c>
      <c r="N127" s="15">
        <v>0</v>
      </c>
      <c r="O127" s="16">
        <v>-0.05</v>
      </c>
      <c r="P127" s="15">
        <v>341.56</v>
      </c>
      <c r="Q127" s="15">
        <v>1997</v>
      </c>
      <c r="R127" s="15">
        <v>0</v>
      </c>
      <c r="S127" s="15">
        <v>216.56</v>
      </c>
      <c r="T127" s="15">
        <v>0</v>
      </c>
      <c r="U127" s="15">
        <v>3271.9</v>
      </c>
      <c r="V127" s="15">
        <v>2513.1999999999998</v>
      </c>
    </row>
    <row r="128" spans="1:22">
      <c r="A128" s="14" t="s">
        <v>226</v>
      </c>
      <c r="B128" s="12" t="s">
        <v>227</v>
      </c>
      <c r="C128" s="15">
        <v>3253</v>
      </c>
      <c r="D128" s="15">
        <v>0</v>
      </c>
      <c r="E128" s="15">
        <v>0</v>
      </c>
      <c r="F128" s="15">
        <v>2062.5</v>
      </c>
      <c r="G128" s="15">
        <v>243</v>
      </c>
      <c r="H128" s="15">
        <v>156.5</v>
      </c>
      <c r="I128" s="15">
        <v>70.099999999999994</v>
      </c>
      <c r="J128" s="15">
        <v>5785.1</v>
      </c>
      <c r="K128" s="15">
        <v>688.43</v>
      </c>
      <c r="L128" s="15">
        <v>30.65</v>
      </c>
      <c r="M128" s="15">
        <v>0</v>
      </c>
      <c r="N128" s="15">
        <v>0</v>
      </c>
      <c r="O128" s="16">
        <v>-0.04</v>
      </c>
      <c r="P128" s="15">
        <v>341.56</v>
      </c>
      <c r="Q128" s="15">
        <v>1530.54</v>
      </c>
      <c r="R128" s="15">
        <v>0</v>
      </c>
      <c r="S128" s="15">
        <v>216.56</v>
      </c>
      <c r="T128" s="15">
        <v>0</v>
      </c>
      <c r="U128" s="15">
        <v>2807.7</v>
      </c>
      <c r="V128" s="15">
        <v>2977.4</v>
      </c>
    </row>
    <row r="129" spans="1:22">
      <c r="A129" s="14" t="s">
        <v>228</v>
      </c>
      <c r="B129" s="12" t="s">
        <v>229</v>
      </c>
      <c r="C129" s="15">
        <v>3253</v>
      </c>
      <c r="D129" s="15">
        <v>0</v>
      </c>
      <c r="E129" s="15">
        <v>0</v>
      </c>
      <c r="F129" s="15">
        <v>2062.5</v>
      </c>
      <c r="G129" s="15">
        <v>243</v>
      </c>
      <c r="H129" s="15">
        <v>156.5</v>
      </c>
      <c r="I129" s="15">
        <v>70.099999999999994</v>
      </c>
      <c r="J129" s="15">
        <v>5785.1</v>
      </c>
      <c r="K129" s="15">
        <v>688.43</v>
      </c>
      <c r="L129" s="15">
        <v>28.4</v>
      </c>
      <c r="M129" s="15">
        <v>810.58</v>
      </c>
      <c r="N129" s="15">
        <v>0</v>
      </c>
      <c r="O129" s="16">
        <v>-0.03</v>
      </c>
      <c r="P129" s="15">
        <v>341.56</v>
      </c>
      <c r="Q129" s="15">
        <v>1022</v>
      </c>
      <c r="R129" s="15">
        <v>0</v>
      </c>
      <c r="S129" s="15">
        <v>216.56</v>
      </c>
      <c r="T129" s="15">
        <v>0</v>
      </c>
      <c r="U129" s="15">
        <v>3107.5</v>
      </c>
      <c r="V129" s="15">
        <v>2677.6</v>
      </c>
    </row>
    <row r="130" spans="1:22">
      <c r="A130" s="14" t="s">
        <v>230</v>
      </c>
      <c r="B130" s="12" t="s">
        <v>231</v>
      </c>
      <c r="C130" s="15">
        <v>3253</v>
      </c>
      <c r="D130" s="15">
        <v>0</v>
      </c>
      <c r="E130" s="15">
        <v>0</v>
      </c>
      <c r="F130" s="15">
        <v>2062.5</v>
      </c>
      <c r="G130" s="15">
        <v>243</v>
      </c>
      <c r="H130" s="15">
        <v>156.5</v>
      </c>
      <c r="I130" s="15">
        <v>70.099999999999994</v>
      </c>
      <c r="J130" s="15">
        <v>5785.1</v>
      </c>
      <c r="K130" s="15">
        <v>688.43</v>
      </c>
      <c r="L130" s="15">
        <v>28.4</v>
      </c>
      <c r="M130" s="15">
        <v>0</v>
      </c>
      <c r="N130" s="15">
        <v>0</v>
      </c>
      <c r="O130" s="16">
        <v>-0.05</v>
      </c>
      <c r="P130" s="15">
        <v>341.56</v>
      </c>
      <c r="Q130" s="15">
        <v>1997</v>
      </c>
      <c r="R130" s="15">
        <v>0</v>
      </c>
      <c r="S130" s="15">
        <v>216.56</v>
      </c>
      <c r="T130" s="15">
        <v>0</v>
      </c>
      <c r="U130" s="15">
        <v>3271.9</v>
      </c>
      <c r="V130" s="15">
        <v>2513.1999999999998</v>
      </c>
    </row>
    <row r="131" spans="1:22">
      <c r="A131" s="14" t="s">
        <v>232</v>
      </c>
      <c r="B131" s="12" t="s">
        <v>233</v>
      </c>
      <c r="C131" s="15">
        <v>3253</v>
      </c>
      <c r="D131" s="15">
        <v>0</v>
      </c>
      <c r="E131" s="15">
        <v>0</v>
      </c>
      <c r="F131" s="15">
        <v>2062.5</v>
      </c>
      <c r="G131" s="15">
        <v>243</v>
      </c>
      <c r="H131" s="15">
        <v>156.5</v>
      </c>
      <c r="I131" s="15">
        <v>70.099999999999994</v>
      </c>
      <c r="J131" s="15">
        <v>5785.1</v>
      </c>
      <c r="K131" s="15">
        <v>688.43</v>
      </c>
      <c r="L131" s="15">
        <v>28.4</v>
      </c>
      <c r="M131" s="15">
        <v>0</v>
      </c>
      <c r="N131" s="15">
        <v>0</v>
      </c>
      <c r="O131" s="16">
        <v>-0.05</v>
      </c>
      <c r="P131" s="15">
        <v>341.56</v>
      </c>
      <c r="Q131" s="15">
        <v>1022</v>
      </c>
      <c r="R131" s="15">
        <v>0</v>
      </c>
      <c r="S131" s="15">
        <v>216.56</v>
      </c>
      <c r="T131" s="15">
        <v>0</v>
      </c>
      <c r="U131" s="15">
        <v>2296.9</v>
      </c>
      <c r="V131" s="15">
        <v>3488.2</v>
      </c>
    </row>
    <row r="132" spans="1:22">
      <c r="A132" s="14" t="s">
        <v>234</v>
      </c>
      <c r="B132" s="12" t="s">
        <v>235</v>
      </c>
      <c r="C132" s="15">
        <v>3253</v>
      </c>
      <c r="D132" s="15">
        <v>0</v>
      </c>
      <c r="E132" s="15">
        <v>0</v>
      </c>
      <c r="F132" s="15">
        <v>2062.5</v>
      </c>
      <c r="G132" s="15">
        <v>243</v>
      </c>
      <c r="H132" s="15">
        <v>156.5</v>
      </c>
      <c r="I132" s="15">
        <v>70.099999999999994</v>
      </c>
      <c r="J132" s="15">
        <v>5785.1</v>
      </c>
      <c r="K132" s="15">
        <v>688.43</v>
      </c>
      <c r="L132" s="15">
        <v>28.4</v>
      </c>
      <c r="M132" s="15">
        <v>0</v>
      </c>
      <c r="N132" s="15">
        <v>0</v>
      </c>
      <c r="O132" s="15">
        <v>0.15</v>
      </c>
      <c r="P132" s="15">
        <v>341.56</v>
      </c>
      <c r="Q132" s="15">
        <v>947</v>
      </c>
      <c r="R132" s="15">
        <v>0</v>
      </c>
      <c r="S132" s="15">
        <v>216.56</v>
      </c>
      <c r="T132" s="15">
        <v>0</v>
      </c>
      <c r="U132" s="15">
        <v>2222.1</v>
      </c>
      <c r="V132" s="15">
        <v>3563</v>
      </c>
    </row>
    <row r="133" spans="1:22">
      <c r="A133" s="14" t="s">
        <v>236</v>
      </c>
      <c r="B133" s="12" t="s">
        <v>237</v>
      </c>
      <c r="C133" s="15">
        <v>3253</v>
      </c>
      <c r="D133" s="15">
        <v>0</v>
      </c>
      <c r="E133" s="15">
        <v>0</v>
      </c>
      <c r="F133" s="15">
        <v>2062.5</v>
      </c>
      <c r="G133" s="15">
        <v>243</v>
      </c>
      <c r="H133" s="15">
        <v>156.5</v>
      </c>
      <c r="I133" s="15">
        <v>70.099999999999994</v>
      </c>
      <c r="J133" s="15">
        <v>5785.1</v>
      </c>
      <c r="K133" s="15">
        <v>688.43</v>
      </c>
      <c r="L133" s="15">
        <v>28.4</v>
      </c>
      <c r="M133" s="15">
        <v>0</v>
      </c>
      <c r="N133" s="15">
        <v>0</v>
      </c>
      <c r="O133" s="15">
        <v>0.15</v>
      </c>
      <c r="P133" s="15">
        <v>341.56</v>
      </c>
      <c r="Q133" s="15">
        <v>1022</v>
      </c>
      <c r="R133" s="15">
        <v>0</v>
      </c>
      <c r="S133" s="15">
        <v>216.56</v>
      </c>
      <c r="T133" s="15">
        <v>0</v>
      </c>
      <c r="U133" s="15">
        <v>2297.1</v>
      </c>
      <c r="V133" s="15">
        <v>3488</v>
      </c>
    </row>
    <row r="134" spans="1:22">
      <c r="A134" s="14" t="s">
        <v>238</v>
      </c>
      <c r="B134" s="12" t="s">
        <v>239</v>
      </c>
      <c r="C134" s="15">
        <v>6393.24</v>
      </c>
      <c r="D134" s="15">
        <v>0</v>
      </c>
      <c r="E134" s="15">
        <v>0</v>
      </c>
      <c r="F134" s="15">
        <v>2200</v>
      </c>
      <c r="G134" s="15">
        <v>344.01</v>
      </c>
      <c r="H134" s="15">
        <v>279.51</v>
      </c>
      <c r="I134" s="15">
        <v>0</v>
      </c>
      <c r="J134" s="15">
        <v>9216.76</v>
      </c>
      <c r="K134" s="15">
        <v>1421.44</v>
      </c>
      <c r="L134" s="15">
        <v>0</v>
      </c>
      <c r="M134" s="15">
        <v>0</v>
      </c>
      <c r="N134" s="15">
        <v>0</v>
      </c>
      <c r="O134" s="15">
        <v>0.03</v>
      </c>
      <c r="P134" s="15">
        <v>671.29</v>
      </c>
      <c r="Q134" s="15">
        <v>1377</v>
      </c>
      <c r="R134" s="15">
        <v>0</v>
      </c>
      <c r="S134" s="15">
        <v>231</v>
      </c>
      <c r="T134" s="15">
        <v>0</v>
      </c>
      <c r="U134" s="15">
        <v>3700.76</v>
      </c>
      <c r="V134" s="15">
        <v>5516</v>
      </c>
    </row>
    <row r="135" spans="1:22">
      <c r="A135" s="14"/>
      <c r="B135" s="24" t="s">
        <v>269</v>
      </c>
      <c r="C135" s="17">
        <f>SUM(C120:C134)</f>
        <v>66668.590000000011</v>
      </c>
      <c r="D135" s="17">
        <f t="shared" ref="D135:V135" si="4">SUM(D120:D134)</f>
        <v>0</v>
      </c>
      <c r="E135" s="17">
        <f t="shared" si="4"/>
        <v>579.68000000000006</v>
      </c>
      <c r="F135" s="17">
        <f t="shared" si="4"/>
        <v>30800</v>
      </c>
      <c r="G135" s="17">
        <f t="shared" si="4"/>
        <v>4110.6899999999996</v>
      </c>
      <c r="H135" s="17">
        <f t="shared" si="4"/>
        <v>2796.8199999999997</v>
      </c>
      <c r="I135" s="17">
        <f t="shared" si="4"/>
        <v>970.17000000000019</v>
      </c>
      <c r="J135" s="17">
        <f t="shared" si="4"/>
        <v>105925.95000000003</v>
      </c>
      <c r="K135" s="17">
        <f t="shared" si="4"/>
        <v>14517.700000000003</v>
      </c>
      <c r="L135" s="17">
        <f t="shared" si="4"/>
        <v>407.19999999999987</v>
      </c>
      <c r="M135" s="17">
        <f t="shared" si="4"/>
        <v>2688.59</v>
      </c>
      <c r="N135" s="17">
        <f t="shared" si="4"/>
        <v>0</v>
      </c>
      <c r="O135" s="17">
        <f t="shared" si="4"/>
        <v>-0.20999999999999991</v>
      </c>
      <c r="P135" s="17">
        <f t="shared" si="4"/>
        <v>7000.1500000000015</v>
      </c>
      <c r="Q135" s="17">
        <f t="shared" si="4"/>
        <v>18717.54</v>
      </c>
      <c r="R135" s="17">
        <f t="shared" si="4"/>
        <v>0</v>
      </c>
      <c r="S135" s="17">
        <f t="shared" si="4"/>
        <v>3233.9799999999996</v>
      </c>
      <c r="T135" s="17">
        <f t="shared" si="4"/>
        <v>0</v>
      </c>
      <c r="U135" s="17">
        <f t="shared" si="4"/>
        <v>46564.950000000004</v>
      </c>
      <c r="V135" s="17">
        <f t="shared" si="4"/>
        <v>59360.999999999993</v>
      </c>
    </row>
    <row r="136" spans="1:22">
      <c r="A136" s="14"/>
      <c r="B136" s="12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</row>
    <row r="137" spans="1:22">
      <c r="A137" s="25" t="s">
        <v>274</v>
      </c>
      <c r="B137" s="12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</row>
    <row r="138" spans="1:22">
      <c r="A138" s="14" t="s">
        <v>240</v>
      </c>
      <c r="B138" s="12" t="s">
        <v>241</v>
      </c>
      <c r="C138" s="15">
        <v>9314.5499999999993</v>
      </c>
      <c r="D138" s="15">
        <v>0</v>
      </c>
      <c r="E138" s="15">
        <v>0</v>
      </c>
      <c r="F138" s="15">
        <v>0</v>
      </c>
      <c r="G138" s="15">
        <v>239.43</v>
      </c>
      <c r="H138" s="15">
        <v>158.49</v>
      </c>
      <c r="I138" s="15">
        <v>0</v>
      </c>
      <c r="J138" s="15">
        <v>9712.4699999999993</v>
      </c>
      <c r="K138" s="15">
        <v>1527.32</v>
      </c>
      <c r="L138" s="15">
        <v>0</v>
      </c>
      <c r="M138" s="15">
        <v>0</v>
      </c>
      <c r="N138" s="15">
        <v>0</v>
      </c>
      <c r="O138" s="16">
        <v>-0.05</v>
      </c>
      <c r="P138" s="15">
        <v>0</v>
      </c>
      <c r="Q138" s="15">
        <v>0</v>
      </c>
      <c r="R138" s="15">
        <v>0</v>
      </c>
      <c r="S138" s="15">
        <v>0</v>
      </c>
      <c r="T138" s="15">
        <v>0</v>
      </c>
      <c r="U138" s="15">
        <v>1527.27</v>
      </c>
      <c r="V138" s="15">
        <v>8185.2</v>
      </c>
    </row>
    <row r="139" spans="1:22">
      <c r="A139" s="14" t="s">
        <v>242</v>
      </c>
      <c r="B139" s="12" t="s">
        <v>243</v>
      </c>
      <c r="C139" s="15">
        <v>9314.5499999999993</v>
      </c>
      <c r="D139" s="15">
        <v>0</v>
      </c>
      <c r="E139" s="15">
        <v>0</v>
      </c>
      <c r="F139" s="15">
        <v>0</v>
      </c>
      <c r="G139" s="15">
        <v>643</v>
      </c>
      <c r="H139" s="15">
        <v>478.5</v>
      </c>
      <c r="I139" s="15">
        <v>0</v>
      </c>
      <c r="J139" s="15">
        <v>10436.049999999999</v>
      </c>
      <c r="K139" s="15">
        <v>1685.93</v>
      </c>
      <c r="L139" s="15">
        <v>0</v>
      </c>
      <c r="M139" s="15">
        <v>0</v>
      </c>
      <c r="N139" s="15">
        <v>0</v>
      </c>
      <c r="O139" s="16">
        <v>-0.08</v>
      </c>
      <c r="P139" s="15">
        <v>0</v>
      </c>
      <c r="Q139" s="15">
        <v>0</v>
      </c>
      <c r="R139" s="15">
        <v>0</v>
      </c>
      <c r="S139" s="15">
        <v>0</v>
      </c>
      <c r="T139" s="15">
        <v>0</v>
      </c>
      <c r="U139" s="15">
        <v>1685.85</v>
      </c>
      <c r="V139" s="15">
        <v>8750.2000000000007</v>
      </c>
    </row>
    <row r="140" spans="1:22">
      <c r="A140" s="14" t="s">
        <v>244</v>
      </c>
      <c r="B140" s="12" t="s">
        <v>245</v>
      </c>
      <c r="C140" s="15">
        <v>15508.5</v>
      </c>
      <c r="D140" s="15">
        <v>0</v>
      </c>
      <c r="E140" s="15">
        <v>0</v>
      </c>
      <c r="F140" s="15">
        <v>0</v>
      </c>
      <c r="G140" s="15">
        <v>451.17</v>
      </c>
      <c r="H140" s="15">
        <v>353.09</v>
      </c>
      <c r="I140" s="15">
        <v>0</v>
      </c>
      <c r="J140" s="15">
        <v>16312.76</v>
      </c>
      <c r="K140" s="15">
        <v>3078.48</v>
      </c>
      <c r="L140" s="15">
        <v>0</v>
      </c>
      <c r="M140" s="15">
        <v>0</v>
      </c>
      <c r="N140" s="15">
        <v>0</v>
      </c>
      <c r="O140" s="15">
        <v>0.08</v>
      </c>
      <c r="P140" s="15">
        <v>0</v>
      </c>
      <c r="Q140" s="15">
        <v>0</v>
      </c>
      <c r="R140" s="15">
        <v>0</v>
      </c>
      <c r="S140" s="15">
        <v>0</v>
      </c>
      <c r="T140" s="15">
        <v>0</v>
      </c>
      <c r="U140" s="15">
        <v>3078.56</v>
      </c>
      <c r="V140" s="15">
        <v>13234.2</v>
      </c>
    </row>
    <row r="141" spans="1:22">
      <c r="A141" s="14" t="s">
        <v>246</v>
      </c>
      <c r="B141" s="12" t="s">
        <v>247</v>
      </c>
      <c r="C141" s="15">
        <v>5070.1499999999996</v>
      </c>
      <c r="D141" s="15">
        <v>0</v>
      </c>
      <c r="E141" s="15">
        <v>0</v>
      </c>
      <c r="F141" s="15">
        <v>0</v>
      </c>
      <c r="G141" s="15">
        <v>366</v>
      </c>
      <c r="H141" s="15">
        <v>226</v>
      </c>
      <c r="I141" s="15">
        <v>0</v>
      </c>
      <c r="J141" s="15">
        <v>5662.15</v>
      </c>
      <c r="K141" s="15">
        <v>662.17</v>
      </c>
      <c r="L141" s="15">
        <v>0</v>
      </c>
      <c r="M141" s="15">
        <v>0</v>
      </c>
      <c r="N141" s="15">
        <v>0</v>
      </c>
      <c r="O141" s="16">
        <v>-0.02</v>
      </c>
      <c r="P141" s="15">
        <v>0</v>
      </c>
      <c r="Q141" s="15">
        <v>0</v>
      </c>
      <c r="R141" s="15">
        <v>0</v>
      </c>
      <c r="S141" s="15">
        <v>0</v>
      </c>
      <c r="T141" s="15">
        <v>0</v>
      </c>
      <c r="U141" s="15">
        <v>662.15</v>
      </c>
      <c r="V141" s="15">
        <v>5000</v>
      </c>
    </row>
    <row r="142" spans="1:22">
      <c r="A142" s="14" t="s">
        <v>248</v>
      </c>
      <c r="B142" s="12" t="s">
        <v>249</v>
      </c>
      <c r="C142" s="15">
        <v>5070.1499999999996</v>
      </c>
      <c r="D142" s="15">
        <v>0</v>
      </c>
      <c r="E142" s="15">
        <v>0</v>
      </c>
      <c r="F142" s="15">
        <v>0</v>
      </c>
      <c r="G142" s="15">
        <v>366</v>
      </c>
      <c r="H142" s="15">
        <v>226</v>
      </c>
      <c r="I142" s="15">
        <v>0</v>
      </c>
      <c r="J142" s="15">
        <v>5662.15</v>
      </c>
      <c r="K142" s="15">
        <v>662.17</v>
      </c>
      <c r="L142" s="15">
        <v>0</v>
      </c>
      <c r="M142" s="15">
        <v>0</v>
      </c>
      <c r="N142" s="15">
        <v>0</v>
      </c>
      <c r="O142" s="16">
        <v>-0.02</v>
      </c>
      <c r="P142" s="15">
        <v>0</v>
      </c>
      <c r="Q142" s="15">
        <v>0</v>
      </c>
      <c r="R142" s="15">
        <v>0</v>
      </c>
      <c r="S142" s="15">
        <v>0</v>
      </c>
      <c r="T142" s="15">
        <v>0</v>
      </c>
      <c r="U142" s="15">
        <v>662.15</v>
      </c>
      <c r="V142" s="15">
        <v>5000</v>
      </c>
    </row>
    <row r="143" spans="1:22">
      <c r="A143" s="14" t="s">
        <v>250</v>
      </c>
      <c r="B143" s="12" t="s">
        <v>251</v>
      </c>
      <c r="C143" s="15">
        <v>3000</v>
      </c>
      <c r="D143" s="15">
        <v>0</v>
      </c>
      <c r="E143" s="15">
        <v>0</v>
      </c>
      <c r="F143" s="15">
        <v>0</v>
      </c>
      <c r="G143" s="15">
        <v>366</v>
      </c>
      <c r="H143" s="15">
        <v>226</v>
      </c>
      <c r="I143" s="15">
        <v>0</v>
      </c>
      <c r="J143" s="15">
        <v>3592</v>
      </c>
      <c r="K143" s="15">
        <v>179.4</v>
      </c>
      <c r="L143" s="15">
        <v>0</v>
      </c>
      <c r="M143" s="15">
        <v>0</v>
      </c>
      <c r="N143" s="15">
        <v>0</v>
      </c>
      <c r="O143" s="15">
        <v>0</v>
      </c>
      <c r="P143" s="15">
        <v>0</v>
      </c>
      <c r="Q143" s="15">
        <v>0</v>
      </c>
      <c r="R143" s="15">
        <v>0</v>
      </c>
      <c r="S143" s="15">
        <v>0</v>
      </c>
      <c r="T143" s="15">
        <v>0</v>
      </c>
      <c r="U143" s="15">
        <v>179.4</v>
      </c>
      <c r="V143" s="15">
        <v>3412.6</v>
      </c>
    </row>
    <row r="144" spans="1:22">
      <c r="A144" s="14" t="s">
        <v>252</v>
      </c>
      <c r="B144" s="12" t="s">
        <v>253</v>
      </c>
      <c r="C144" s="15">
        <v>3423</v>
      </c>
      <c r="D144" s="15">
        <v>0</v>
      </c>
      <c r="E144" s="15">
        <v>0</v>
      </c>
      <c r="F144" s="15">
        <v>0</v>
      </c>
      <c r="G144" s="15">
        <v>239.43</v>
      </c>
      <c r="H144" s="15">
        <v>158.49</v>
      </c>
      <c r="I144" s="15">
        <v>0</v>
      </c>
      <c r="J144" s="15">
        <v>3820.92</v>
      </c>
      <c r="K144" s="15">
        <v>320.38</v>
      </c>
      <c r="L144" s="15">
        <v>0</v>
      </c>
      <c r="M144" s="15">
        <v>0</v>
      </c>
      <c r="N144" s="15">
        <v>0</v>
      </c>
      <c r="O144" s="15">
        <v>0.14000000000000001</v>
      </c>
      <c r="P144" s="15">
        <v>0</v>
      </c>
      <c r="Q144" s="15">
        <v>0</v>
      </c>
      <c r="R144" s="15">
        <v>0</v>
      </c>
      <c r="S144" s="15">
        <v>0</v>
      </c>
      <c r="T144" s="15">
        <v>0</v>
      </c>
      <c r="U144" s="15">
        <v>320.52</v>
      </c>
      <c r="V144" s="15">
        <v>3500.4</v>
      </c>
    </row>
    <row r="145" spans="1:27">
      <c r="A145" s="14"/>
      <c r="B145" s="24" t="s">
        <v>269</v>
      </c>
      <c r="C145" s="17">
        <f>SUM(C138:C144)</f>
        <v>50700.9</v>
      </c>
      <c r="D145" s="17">
        <f t="shared" ref="D145:AA145" si="5">SUM(D138:D144)</f>
        <v>0</v>
      </c>
      <c r="E145" s="17">
        <f t="shared" si="5"/>
        <v>0</v>
      </c>
      <c r="F145" s="17">
        <f t="shared" si="5"/>
        <v>0</v>
      </c>
      <c r="G145" s="17">
        <f t="shared" si="5"/>
        <v>2671.03</v>
      </c>
      <c r="H145" s="17">
        <f t="shared" si="5"/>
        <v>1826.57</v>
      </c>
      <c r="I145" s="17">
        <f t="shared" si="5"/>
        <v>0</v>
      </c>
      <c r="J145" s="17">
        <f t="shared" si="5"/>
        <v>55198.5</v>
      </c>
      <c r="K145" s="17">
        <f t="shared" si="5"/>
        <v>8115.8499999999995</v>
      </c>
      <c r="L145" s="17">
        <f t="shared" si="5"/>
        <v>0</v>
      </c>
      <c r="M145" s="17">
        <f t="shared" si="5"/>
        <v>0</v>
      </c>
      <c r="N145" s="17">
        <f t="shared" si="5"/>
        <v>0</v>
      </c>
      <c r="O145" s="17">
        <f t="shared" si="5"/>
        <v>0.05</v>
      </c>
      <c r="P145" s="17">
        <f t="shared" si="5"/>
        <v>0</v>
      </c>
      <c r="Q145" s="17">
        <f t="shared" si="5"/>
        <v>0</v>
      </c>
      <c r="R145" s="17">
        <f t="shared" si="5"/>
        <v>0</v>
      </c>
      <c r="S145" s="17">
        <f t="shared" si="5"/>
        <v>0</v>
      </c>
      <c r="T145" s="17">
        <f t="shared" si="5"/>
        <v>0</v>
      </c>
      <c r="U145" s="17">
        <f t="shared" si="5"/>
        <v>8115.9</v>
      </c>
      <c r="V145" s="17">
        <f t="shared" si="5"/>
        <v>47082.600000000006</v>
      </c>
      <c r="W145" s="17">
        <f t="shared" si="5"/>
        <v>0</v>
      </c>
      <c r="X145" s="17">
        <f t="shared" si="5"/>
        <v>0</v>
      </c>
      <c r="Y145" s="17">
        <f t="shared" si="5"/>
        <v>0</v>
      </c>
      <c r="Z145" s="17">
        <f t="shared" si="5"/>
        <v>0</v>
      </c>
      <c r="AA145" s="17">
        <f t="shared" si="5"/>
        <v>0</v>
      </c>
    </row>
    <row r="146" spans="1:27">
      <c r="A146" s="14"/>
      <c r="B146" s="12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</row>
    <row r="147" spans="1:27">
      <c r="A147" s="26" t="s">
        <v>254</v>
      </c>
      <c r="B147" s="26"/>
      <c r="C147" s="17">
        <f>SUM(C12,C36,C102,C117,C135,C145)</f>
        <v>570520.98</v>
      </c>
      <c r="D147" s="17">
        <f t="shared" ref="D147:AA147" si="6">SUM(D12,D36,D102,D117,D135,D145)</f>
        <v>4013.9299999999994</v>
      </c>
      <c r="E147" s="17">
        <f t="shared" si="6"/>
        <v>5216.2599999999993</v>
      </c>
      <c r="F147" s="17">
        <f t="shared" si="6"/>
        <v>275825</v>
      </c>
      <c r="G147" s="17">
        <f t="shared" si="6"/>
        <v>32715.97</v>
      </c>
      <c r="H147" s="17">
        <f t="shared" si="6"/>
        <v>22460.28999999999</v>
      </c>
      <c r="I147" s="17">
        <f t="shared" si="6"/>
        <v>9919.9199999999983</v>
      </c>
      <c r="J147" s="17">
        <f t="shared" si="6"/>
        <v>920672.34999999986</v>
      </c>
      <c r="K147" s="17">
        <f t="shared" si="6"/>
        <v>132282.35</v>
      </c>
      <c r="L147" s="17">
        <f t="shared" si="6"/>
        <v>3208.1899999999987</v>
      </c>
      <c r="M147" s="17">
        <f t="shared" si="6"/>
        <v>16733.21</v>
      </c>
      <c r="N147" s="17">
        <f t="shared" si="6"/>
        <v>100</v>
      </c>
      <c r="O147" s="17">
        <f t="shared" si="6"/>
        <v>1.7800000000000002</v>
      </c>
      <c r="P147" s="17">
        <f t="shared" si="6"/>
        <v>54581.120000000003</v>
      </c>
      <c r="Q147" s="17">
        <f t="shared" si="6"/>
        <v>120469.07</v>
      </c>
      <c r="R147" s="17">
        <f t="shared" si="6"/>
        <v>781.03000000000009</v>
      </c>
      <c r="S147" s="17">
        <f t="shared" si="6"/>
        <v>28961.599999999999</v>
      </c>
      <c r="T147" s="17">
        <f t="shared" si="6"/>
        <v>0</v>
      </c>
      <c r="U147" s="17">
        <f t="shared" si="6"/>
        <v>357118.35</v>
      </c>
      <c r="V147" s="17">
        <f t="shared" si="6"/>
        <v>563554</v>
      </c>
      <c r="W147" s="17">
        <f t="shared" si="6"/>
        <v>0</v>
      </c>
      <c r="X147" s="17">
        <f t="shared" si="6"/>
        <v>0</v>
      </c>
      <c r="Y147" s="17">
        <f t="shared" si="6"/>
        <v>0</v>
      </c>
      <c r="Z147" s="17">
        <f t="shared" si="6"/>
        <v>0</v>
      </c>
      <c r="AA147" s="17">
        <f t="shared" si="6"/>
        <v>0</v>
      </c>
    </row>
    <row r="149" spans="1:27">
      <c r="C149" s="1" t="s">
        <v>255</v>
      </c>
      <c r="D149" s="1" t="s">
        <v>255</v>
      </c>
      <c r="E149" s="1" t="s">
        <v>255</v>
      </c>
      <c r="F149" s="1" t="s">
        <v>255</v>
      </c>
      <c r="G149" s="1" t="s">
        <v>255</v>
      </c>
      <c r="H149" s="1" t="s">
        <v>255</v>
      </c>
      <c r="I149" s="1" t="s">
        <v>255</v>
      </c>
      <c r="J149" s="1" t="s">
        <v>255</v>
      </c>
      <c r="K149" s="1" t="s">
        <v>255</v>
      </c>
      <c r="L149" s="1" t="s">
        <v>255</v>
      </c>
      <c r="M149" s="1" t="s">
        <v>255</v>
      </c>
      <c r="N149" s="1" t="s">
        <v>255</v>
      </c>
      <c r="O149" s="1" t="s">
        <v>255</v>
      </c>
      <c r="P149" s="1" t="s">
        <v>255</v>
      </c>
      <c r="Q149" s="1" t="s">
        <v>255</v>
      </c>
      <c r="R149" s="1" t="s">
        <v>255</v>
      </c>
      <c r="S149" s="1" t="s">
        <v>255</v>
      </c>
      <c r="T149" s="1" t="s">
        <v>255</v>
      </c>
      <c r="U149" s="1" t="s">
        <v>255</v>
      </c>
      <c r="V149" s="1" t="s">
        <v>255</v>
      </c>
    </row>
    <row r="150" spans="1:27">
      <c r="A150" s="2" t="s">
        <v>255</v>
      </c>
      <c r="B150" s="1" t="s">
        <v>255</v>
      </c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</row>
  </sheetData>
  <sortState ref="A100:AA101">
    <sortCondition ref="A99"/>
  </sortState>
  <mergeCells count="3">
    <mergeCell ref="A3:V3"/>
    <mergeCell ref="A1:V1"/>
    <mergeCell ref="A147:B147"/>
  </mergeCells>
  <pageMargins left="0.7" right="0.7" top="0.75" bottom="0.75" header="0.3" footer="0.3"/>
  <pageSetup orientation="portrait" verticalDpi="0" r:id="rId1"/>
  <ignoredErrors>
    <ignoredError sqref="A9:A11 A15:A35 A138:A144 A39:A101 A105:A116 A120:A13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Usuario Final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organismo operador del parque de la solidaridad</dc:creator>
  <cp:lastModifiedBy>chely</cp:lastModifiedBy>
  <dcterms:created xsi:type="dcterms:W3CDTF">2015-07-08T17:59:39Z</dcterms:created>
  <dcterms:modified xsi:type="dcterms:W3CDTF">2016-04-29T20:28:41Z</dcterms:modified>
</cp:coreProperties>
</file>