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133" i="1" l="1"/>
  <c r="K115" i="1"/>
  <c r="K100" i="1"/>
  <c r="K36" i="1"/>
  <c r="K11" i="1"/>
  <c r="L11" i="1"/>
  <c r="L10" i="1"/>
  <c r="L14" i="1"/>
  <c r="L15" i="1"/>
  <c r="L36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100" i="1" s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3" i="1"/>
  <c r="L115" i="1" s="1"/>
  <c r="L104" i="1"/>
  <c r="L105" i="1"/>
  <c r="L106" i="1"/>
  <c r="L107" i="1"/>
  <c r="L108" i="1"/>
  <c r="L109" i="1"/>
  <c r="L110" i="1"/>
  <c r="L111" i="1"/>
  <c r="L112" i="1"/>
  <c r="L113" i="1"/>
  <c r="L114" i="1"/>
  <c r="L118" i="1"/>
  <c r="L133" i="1" s="1"/>
  <c r="L119" i="1"/>
  <c r="L120" i="1"/>
  <c r="M120" i="1" s="1"/>
  <c r="L121" i="1"/>
  <c r="M121" i="1" s="1"/>
  <c r="L122" i="1"/>
  <c r="L123" i="1"/>
  <c r="L124" i="1"/>
  <c r="M124" i="1" s="1"/>
  <c r="L125" i="1"/>
  <c r="M125" i="1" s="1"/>
  <c r="L126" i="1"/>
  <c r="L127" i="1"/>
  <c r="M127" i="1" s="1"/>
  <c r="L128" i="1"/>
  <c r="L129" i="1"/>
  <c r="L130" i="1"/>
  <c r="L131" i="1"/>
  <c r="L132" i="1"/>
  <c r="M132" i="1" s="1"/>
  <c r="L9" i="1"/>
  <c r="M128" i="1"/>
  <c r="D115" i="1"/>
  <c r="E115" i="1"/>
  <c r="F115" i="1"/>
  <c r="G115" i="1"/>
  <c r="H115" i="1"/>
  <c r="J115" i="1"/>
  <c r="I104" i="1"/>
  <c r="I105" i="1"/>
  <c r="I106" i="1"/>
  <c r="I107" i="1"/>
  <c r="I108" i="1"/>
  <c r="I109" i="1"/>
  <c r="I110" i="1"/>
  <c r="I111" i="1"/>
  <c r="I112" i="1"/>
  <c r="I113" i="1"/>
  <c r="I114" i="1"/>
  <c r="I103" i="1"/>
  <c r="M103" i="1" s="1"/>
  <c r="D133" i="1"/>
  <c r="E133" i="1"/>
  <c r="F133" i="1"/>
  <c r="G133" i="1"/>
  <c r="H133" i="1"/>
  <c r="I133" i="1"/>
  <c r="J133" i="1"/>
  <c r="C133" i="1"/>
  <c r="C115" i="1"/>
  <c r="M131" i="1"/>
  <c r="M130" i="1"/>
  <c r="M129" i="1"/>
  <c r="M126" i="1"/>
  <c r="M123" i="1"/>
  <c r="M122" i="1"/>
  <c r="M119" i="1"/>
  <c r="M118" i="1"/>
  <c r="M133" i="1" s="1"/>
  <c r="M107" i="1"/>
  <c r="I99" i="1"/>
  <c r="M99" i="1" s="1"/>
  <c r="I98" i="1"/>
  <c r="M98" i="1" s="1"/>
  <c r="I97" i="1"/>
  <c r="I96" i="1"/>
  <c r="I95" i="1"/>
  <c r="M95" i="1" s="1"/>
  <c r="I94" i="1"/>
  <c r="M94" i="1" s="1"/>
  <c r="I93" i="1"/>
  <c r="I92" i="1"/>
  <c r="I91" i="1"/>
  <c r="M91" i="1" s="1"/>
  <c r="I90" i="1"/>
  <c r="M90" i="1" s="1"/>
  <c r="I89" i="1"/>
  <c r="I88" i="1"/>
  <c r="I87" i="1"/>
  <c r="M87" i="1" s="1"/>
  <c r="I86" i="1"/>
  <c r="M86" i="1" s="1"/>
  <c r="I85" i="1"/>
  <c r="I84" i="1"/>
  <c r="I83" i="1"/>
  <c r="M83" i="1" s="1"/>
  <c r="I82" i="1"/>
  <c r="M82" i="1" s="1"/>
  <c r="I81" i="1"/>
  <c r="I80" i="1"/>
  <c r="I79" i="1"/>
  <c r="M79" i="1" s="1"/>
  <c r="I78" i="1"/>
  <c r="M78" i="1" s="1"/>
  <c r="I77" i="1"/>
  <c r="I76" i="1"/>
  <c r="I75" i="1"/>
  <c r="M75" i="1" s="1"/>
  <c r="I74" i="1"/>
  <c r="M74" i="1" s="1"/>
  <c r="I73" i="1"/>
  <c r="I72" i="1"/>
  <c r="I71" i="1"/>
  <c r="M71" i="1" s="1"/>
  <c r="I70" i="1"/>
  <c r="M70" i="1" s="1"/>
  <c r="I69" i="1"/>
  <c r="I68" i="1"/>
  <c r="I67" i="1"/>
  <c r="M67" i="1" s="1"/>
  <c r="I66" i="1"/>
  <c r="M66" i="1" s="1"/>
  <c r="I65" i="1"/>
  <c r="I64" i="1"/>
  <c r="I63" i="1"/>
  <c r="M63" i="1" s="1"/>
  <c r="I62" i="1"/>
  <c r="M62" i="1" s="1"/>
  <c r="I61" i="1"/>
  <c r="I60" i="1"/>
  <c r="I59" i="1"/>
  <c r="M59" i="1" s="1"/>
  <c r="I58" i="1"/>
  <c r="M58" i="1" s="1"/>
  <c r="I57" i="1"/>
  <c r="I56" i="1"/>
  <c r="I55" i="1"/>
  <c r="M55" i="1" s="1"/>
  <c r="I54" i="1"/>
  <c r="M54" i="1" s="1"/>
  <c r="I53" i="1"/>
  <c r="I52" i="1"/>
  <c r="I51" i="1"/>
  <c r="M51" i="1" s="1"/>
  <c r="I50" i="1"/>
  <c r="M50" i="1" s="1"/>
  <c r="I49" i="1"/>
  <c r="I48" i="1"/>
  <c r="I47" i="1"/>
  <c r="M47" i="1" s="1"/>
  <c r="I46" i="1"/>
  <c r="M46" i="1" s="1"/>
  <c r="I45" i="1"/>
  <c r="I44" i="1"/>
  <c r="I43" i="1"/>
  <c r="M43" i="1" s="1"/>
  <c r="I42" i="1"/>
  <c r="M42" i="1" s="1"/>
  <c r="I41" i="1"/>
  <c r="I40" i="1"/>
  <c r="I39" i="1"/>
  <c r="M39" i="1" s="1"/>
  <c r="D100" i="1"/>
  <c r="E100" i="1"/>
  <c r="F100" i="1"/>
  <c r="G100" i="1"/>
  <c r="H100" i="1"/>
  <c r="J100" i="1"/>
  <c r="C100" i="1"/>
  <c r="D36" i="1"/>
  <c r="E36" i="1"/>
  <c r="F36" i="1"/>
  <c r="G36" i="1"/>
  <c r="H36" i="1"/>
  <c r="J36" i="1"/>
  <c r="I35" i="1"/>
  <c r="I34" i="1"/>
  <c r="M34" i="1" s="1"/>
  <c r="I33" i="1"/>
  <c r="I32" i="1"/>
  <c r="M32" i="1" s="1"/>
  <c r="I31" i="1"/>
  <c r="I30" i="1"/>
  <c r="I29" i="1"/>
  <c r="I28" i="1"/>
  <c r="I27" i="1"/>
  <c r="I26" i="1"/>
  <c r="I25" i="1"/>
  <c r="I24" i="1"/>
  <c r="I23" i="1"/>
  <c r="I22" i="1"/>
  <c r="M22" i="1" s="1"/>
  <c r="I21" i="1"/>
  <c r="I20" i="1"/>
  <c r="I19" i="1"/>
  <c r="I18" i="1"/>
  <c r="M18" i="1" s="1"/>
  <c r="I17" i="1"/>
  <c r="I16" i="1"/>
  <c r="M16" i="1" s="1"/>
  <c r="I15" i="1"/>
  <c r="I14" i="1"/>
  <c r="C36" i="1"/>
  <c r="I10" i="1"/>
  <c r="M10" i="1" s="1"/>
  <c r="D11" i="1"/>
  <c r="E11" i="1"/>
  <c r="F11" i="1"/>
  <c r="G11" i="1"/>
  <c r="H11" i="1"/>
  <c r="J11" i="1"/>
  <c r="I9" i="1"/>
  <c r="C11" i="1"/>
  <c r="L135" i="1" l="1"/>
  <c r="M15" i="1"/>
  <c r="M19" i="1"/>
  <c r="M23" i="1"/>
  <c r="M27" i="1"/>
  <c r="M31" i="1"/>
  <c r="M35" i="1"/>
  <c r="K135" i="1"/>
  <c r="I100" i="1"/>
  <c r="M111" i="1"/>
  <c r="M108" i="1"/>
  <c r="M21" i="1"/>
  <c r="M25" i="1"/>
  <c r="M112" i="1"/>
  <c r="M104" i="1"/>
  <c r="G135" i="1"/>
  <c r="M109" i="1"/>
  <c r="M9" i="1"/>
  <c r="M11" i="1" s="1"/>
  <c r="J135" i="1"/>
  <c r="E135" i="1"/>
  <c r="M17" i="1"/>
  <c r="M29" i="1"/>
  <c r="M33" i="1"/>
  <c r="M24" i="1"/>
  <c r="I115" i="1"/>
  <c r="M113" i="1"/>
  <c r="M105" i="1"/>
  <c r="M20" i="1"/>
  <c r="H135" i="1"/>
  <c r="D135" i="1"/>
  <c r="M26" i="1"/>
  <c r="M30" i="1"/>
  <c r="M28" i="1"/>
  <c r="M114" i="1"/>
  <c r="M110" i="1"/>
  <c r="M106" i="1"/>
  <c r="C135" i="1"/>
  <c r="I36" i="1"/>
  <c r="F135" i="1"/>
  <c r="M14" i="1"/>
  <c r="M40" i="1"/>
  <c r="M100" i="1" s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I11" i="1"/>
  <c r="M36" i="1" l="1"/>
  <c r="M115" i="1"/>
  <c r="M135" i="1" s="1"/>
  <c r="I135" i="1"/>
</calcChain>
</file>

<file path=xl/sharedStrings.xml><?xml version="1.0" encoding="utf-8"?>
<sst xmlns="http://schemas.openxmlformats.org/spreadsheetml/2006/main" count="264" uniqueCount="248">
  <si>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</si>
  <si>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</si>
  <si>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</si>
  <si>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</si>
  <si>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</si>
  <si>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</si>
  <si>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</si>
  <si>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</si>
  <si>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100</t>
  </si>
  <si>
    <t>Navarro Duran Efrain</t>
  </si>
  <si>
    <t>109</t>
  </si>
  <si>
    <t>Quintero Zamora Ramon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</si>
  <si>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</si>
  <si>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</si>
  <si>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</si>
  <si>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</si>
  <si>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</si>
  <si>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</si>
  <si>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</si>
  <si>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</si>
  <si>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</si>
  <si>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</si>
  <si>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</si>
  <si>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</si>
  <si>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</si>
  <si>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</si>
  <si>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</si>
  <si>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</si>
  <si>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</si>
  <si>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</si>
  <si>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</si>
  <si>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</si>
  <si>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</si>
  <si>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</si>
  <si>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</si>
  <si>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</si>
  <si>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</si>
  <si>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</si>
  <si>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</si>
  <si>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</si>
  <si>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</si>
  <si>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</si>
  <si>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</si>
  <si>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</si>
  <si>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</si>
  <si>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</si>
  <si>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</si>
  <si>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</si>
  <si>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</si>
  <si>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</si>
  <si>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</si>
  <si>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</si>
  <si>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</si>
  <si>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244</t>
  </si>
  <si>
    <t>Cruz Infante Ana Ruth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</si>
  <si>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</si>
  <si>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</si>
  <si>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</si>
  <si>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</si>
  <si>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</si>
  <si>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</si>
  <si>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</si>
  <si>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</si>
  <si>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</si>
  <si>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</si>
  <si>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</si>
  <si>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</si>
  <si>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</si>
  <si>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</si>
  <si>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</si>
  <si>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</si>
  <si>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</si>
  <si>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</si>
  <si>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</si>
  <si>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</si>
  <si>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</si>
  <si>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</si>
  <si>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</si>
  <si>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</si>
  <si>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</si>
  <si>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</si>
  <si>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</si>
  <si>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</si>
  <si>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</si>
  <si>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</si>
  <si>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</si>
  <si>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</si>
  <si>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</si>
  <si>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</si>
  <si>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</si>
  <si>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</si>
  <si>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</si>
  <si>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</si>
  <si>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</si>
  <si>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</si>
  <si>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</si>
  <si>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</si>
  <si>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</si>
  <si>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</si>
  <si>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</si>
  <si>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</si>
  <si>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</si>
  <si>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</si>
  <si>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</si>
  <si>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</si>
  <si>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</si>
  <si>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</si>
  <si>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</si>
  <si>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</si>
  <si>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</si>
  <si>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</si>
  <si>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</si>
  <si>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</si>
  <si>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</si>
  <si>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</si>
  <si>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</si>
  <si>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</si>
  <si>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</si>
  <si>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</si>
  <si>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</si>
  <si>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</si>
  <si>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</si>
  <si>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</si>
  <si>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</si>
  <si>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</si>
  <si>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</si>
  <si>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</si>
  <si>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</si>
  <si>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</si>
  <si>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</si>
  <si>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</si>
  <si>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</si>
  <si>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</si>
  <si>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</si>
  <si>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</si>
  <si>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</si>
  <si>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</si>
  <si>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</si>
  <si>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</si>
  <si>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</si>
  <si>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</si>
  <si>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</si>
  <si>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</si>
  <si>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</si>
  <si>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</si>
  <si>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</si>
  <si>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</si>
  <si>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</si>
  <si>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</si>
  <si>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</si>
  <si>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</si>
  <si>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</si>
  <si>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</si>
  <si>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</si>
  <si>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</si>
  <si>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</si>
  <si>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</si>
  <si>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</si>
  <si>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</si>
  <si>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</si>
  <si>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</si>
  <si>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</si>
  <si>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</si>
  <si>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</si>
  <si>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</si>
  <si>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</si>
  <si>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</si>
  <si>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</si>
  <si>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</si>
  <si>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</si>
  <si>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</si>
  <si>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</si>
  <si>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</si>
  <si>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</si>
  <si>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</si>
  <si>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</si>
  <si>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</si>
  <si>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</si>
  <si>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</si>
  <si>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</si>
  <si>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</si>
  <si>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</si>
  <si>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</si>
  <si>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</si>
  <si>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</si>
  <si>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</si>
  <si>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</si>
  <si>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</si>
  <si>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</si>
  <si>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</si>
  <si>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</si>
  <si>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</si>
  <si>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</si>
  <si>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</si>
  <si>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</si>
  <si>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</si>
  <si>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</si>
  <si>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</si>
  <si>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</si>
  <si>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</si>
  <si>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</si>
  <si>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</si>
  <si>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</si>
  <si>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</si>
  <si>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</si>
  <si>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</si>
  <si>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</si>
  <si>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</si>
  <si>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</si>
  <si>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</si>
  <si>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</si>
  <si>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</si>
  <si>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</si>
  <si>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</si>
  <si>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</si>
  <si>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</si>
  <si>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</si>
  <si>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</si>
  <si>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</si>
  <si>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</si>
  <si>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</si>
  <si>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</si>
  <si>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</si>
  <si>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</si>
  <si>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</si>
  <si>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</si>
  <si>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</si>
  <si>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</si>
  <si>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</si>
  <si>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</si>
  <si>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</si>
  <si>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</si>
  <si>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</si>
  <si>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</si>
  <si>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</si>
  <si>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</si>
  <si>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</si>
  <si>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*TOTAL* 
*PERCEP*</t>
  </si>
  <si>
    <t>*TOTAL* 
*DEDUCC*</t>
  </si>
  <si>
    <t>3 Dir de Mantenimiento</t>
  </si>
  <si>
    <t>5 Montenegro</t>
  </si>
  <si>
    <t>6 Dir Prom Deportiva</t>
  </si>
  <si>
    <t>Horas 
extras</t>
  </si>
  <si>
    <t>Prima 
Domin</t>
  </si>
  <si>
    <t>ORGANISMO OPERADOR DEL PARQUE DE LA SOLIDARIDAD</t>
  </si>
  <si>
    <t>Período del 1 al 15 de Junio 2016.</t>
  </si>
  <si>
    <t>OTROS
DESCTOS</t>
  </si>
  <si>
    <t>OOP-920229-FH1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</si>
</sst>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1228726</xdr:colOff>
      <xdr:row>3</xdr:row>
      <xdr:rowOff>11729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95450" cy="649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272618</xdr:colOff>
      <xdr:row>0</xdr:row>
      <xdr:rowOff>0</xdr:rowOff>
    </xdr:from>
    <xdr:to>
      <xdr:col>12</xdr:col>
      <xdr:colOff>561975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45043" y="0"/>
          <a:ext cx="92753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7" style="2" customWidth="1"/>
    <col min="2" max="2" width="30.7109375" style="1" customWidth="1"/>
    <col min="3" max="3" width="9.5703125" style="1" bestFit="1" customWidth="1"/>
    <col min="4" max="4" width="8.7109375" style="1" bestFit="1" customWidth="1"/>
    <col min="5" max="5" width="7.85546875" style="1" bestFit="1" customWidth="1"/>
    <col min="6" max="6" width="8.85546875" style="1" bestFit="1" customWidth="1"/>
    <col min="7" max="7" width="8.7109375" style="1" bestFit="1" customWidth="1"/>
    <col min="8" max="8" width="10.28515625" style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 x14ac:dyDescent="0.2">
      <c r="A1" s="16" t="s">
        <v>244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x14ac:dyDescent="0.2">
      <c r="A2" s="17" t="s">
        <v>234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9"/>
    </row>
    <row r="3" spans="1:13" ht="12.75" x14ac:dyDescent="0.2">
      <c r="A3" s="17" t="s">
        <v>245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 x14ac:dyDescent="0.2">
      <c r="A4" s="18" t="s">
        <v>247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3" customFormat="1" ht="23.25" thickBot="1" x14ac:dyDescent="0.25">
      <c r="A6" s="5" t="s">
        <v>0</v>
      </c>
      <c r="B6" s="6" t="s">
        <v>1</v>
      </c>
      <c r="C6" s="6" t="s">
        <v>2</v>
      </c>
      <c r="D6" s="6" t="s">
        <v>242</v>
      </c>
      <c r="E6" s="6" t="s">
        <v>243</v>
      </c>
      <c r="F6" s="6" t="s">
        <v>3</v>
      </c>
      <c r="G6" s="6" t="s">
        <v>4</v>
      </c>
      <c r="H6" s="6" t="s">
        <v>5</v>
      </c>
      <c r="I6" s="7" t="s">
        <v>237</v>
      </c>
      <c r="J6" s="6" t="s">
        <v>6</v>
      </c>
      <c r="K6" s="7" t="s">
        <v>246</v>
      </c>
      <c r="L6" s="7" t="s">
        <v>238</v>
      </c>
      <c r="M6" s="8" t="s">
        <v>7</v>
      </c>
    </row>
    <row r="7" spans="1:13" ht="12" thickTop="1" x14ac:dyDescent="0.2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11" t="s">
        <v>235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12" t="s">
        <v>8</v>
      </c>
      <c r="B9" s="9" t="s">
        <v>9</v>
      </c>
      <c r="C9" s="13">
        <v>26755.95</v>
      </c>
      <c r="D9" s="13">
        <v>0</v>
      </c>
      <c r="E9" s="13">
        <v>0</v>
      </c>
      <c r="F9" s="13">
        <v>717</v>
      </c>
      <c r="G9" s="13">
        <v>574.07000000000005</v>
      </c>
      <c r="H9" s="13">
        <v>0</v>
      </c>
      <c r="I9" s="13">
        <f>SUM(C9:H9)</f>
        <v>28047.02</v>
      </c>
      <c r="J9" s="13">
        <v>6598.76</v>
      </c>
      <c r="K9" s="13">
        <v>13485.66</v>
      </c>
      <c r="L9" s="13">
        <f>SUM(J9+K9)</f>
        <v>20084.419999999998</v>
      </c>
      <c r="M9" s="13">
        <f>SUM(I9-L9)</f>
        <v>7962.6000000000022</v>
      </c>
    </row>
    <row r="10" spans="1:13" x14ac:dyDescent="0.2">
      <c r="A10" s="12" t="s">
        <v>10</v>
      </c>
      <c r="B10" s="9" t="s">
        <v>11</v>
      </c>
      <c r="C10" s="13">
        <v>6326.85</v>
      </c>
      <c r="D10" s="13">
        <v>0</v>
      </c>
      <c r="E10" s="13">
        <v>0</v>
      </c>
      <c r="F10" s="13">
        <v>366.86</v>
      </c>
      <c r="G10" s="13">
        <v>294.75</v>
      </c>
      <c r="H10" s="13">
        <v>0</v>
      </c>
      <c r="I10" s="13">
        <f>SUM(C10:H10)</f>
        <v>6988.46</v>
      </c>
      <c r="J10" s="13">
        <v>945.47</v>
      </c>
      <c r="K10" s="13">
        <v>1919.5900000000001</v>
      </c>
      <c r="L10" s="13">
        <f>SUM(J10+K10)</f>
        <v>2865.0600000000004</v>
      </c>
      <c r="M10" s="13">
        <f>SUM(I10-L10)</f>
        <v>4123.3999999999996</v>
      </c>
    </row>
    <row r="11" spans="1:13" x14ac:dyDescent="0.2">
      <c r="A11" s="10"/>
      <c r="B11" s="14" t="s">
        <v>12</v>
      </c>
      <c r="C11" s="15">
        <f>SUM(C9:C10)</f>
        <v>33082.800000000003</v>
      </c>
      <c r="D11" s="15">
        <f t="shared" ref="D11:M11" si="0">SUM(D9:D10)</f>
        <v>0</v>
      </c>
      <c r="E11" s="15">
        <f t="shared" si="0"/>
        <v>0</v>
      </c>
      <c r="F11" s="15">
        <f t="shared" si="0"/>
        <v>1083.8600000000001</v>
      </c>
      <c r="G11" s="15">
        <f t="shared" si="0"/>
        <v>868.82</v>
      </c>
      <c r="H11" s="15">
        <f t="shared" si="0"/>
        <v>0</v>
      </c>
      <c r="I11" s="15">
        <f t="shared" si="0"/>
        <v>35035.480000000003</v>
      </c>
      <c r="J11" s="15">
        <f t="shared" si="0"/>
        <v>7544.2300000000005</v>
      </c>
      <c r="K11" s="15">
        <f t="shared" si="0"/>
        <v>15405.25</v>
      </c>
      <c r="L11" s="15">
        <f t="shared" si="0"/>
        <v>22949.48</v>
      </c>
      <c r="M11" s="15">
        <f t="shared" si="0"/>
        <v>12086.000000000002</v>
      </c>
    </row>
    <row r="12" spans="1:13" x14ac:dyDescent="0.2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  <c r="M12" s="9"/>
    </row>
    <row r="13" spans="1:13" x14ac:dyDescent="0.2">
      <c r="A13" s="11" t="s">
        <v>236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  <c r="M13" s="9"/>
    </row>
    <row r="14" spans="1:13" x14ac:dyDescent="0.2">
      <c r="A14" s="12" t="s">
        <v>13</v>
      </c>
      <c r="B14" s="9" t="s">
        <v>14</v>
      </c>
      <c r="C14" s="13">
        <v>6683.55</v>
      </c>
      <c r="D14" s="13">
        <v>0</v>
      </c>
      <c r="E14" s="13">
        <v>0</v>
      </c>
      <c r="F14" s="13">
        <v>360.87</v>
      </c>
      <c r="G14" s="13">
        <v>217.78</v>
      </c>
      <c r="H14" s="13">
        <v>0</v>
      </c>
      <c r="I14" s="13">
        <f t="shared" ref="I14:I35" si="1">SUM(C14:H14)</f>
        <v>7262.2</v>
      </c>
      <c r="J14" s="13">
        <v>1003.94</v>
      </c>
      <c r="K14" s="13">
        <v>2625.66</v>
      </c>
      <c r="L14" s="13">
        <f>SUM(J14+K14)</f>
        <v>3629.6</v>
      </c>
      <c r="M14" s="13">
        <f>SUM(I14-L14)</f>
        <v>3632.6</v>
      </c>
    </row>
    <row r="15" spans="1:13" x14ac:dyDescent="0.2">
      <c r="A15" s="12" t="s">
        <v>15</v>
      </c>
      <c r="B15" s="9" t="s">
        <v>16</v>
      </c>
      <c r="C15" s="13">
        <v>15514.2</v>
      </c>
      <c r="D15" s="13">
        <v>0</v>
      </c>
      <c r="E15" s="13">
        <v>0</v>
      </c>
      <c r="F15" s="13">
        <v>451.28</v>
      </c>
      <c r="G15" s="13">
        <v>353.08</v>
      </c>
      <c r="H15" s="13">
        <v>109.56</v>
      </c>
      <c r="I15" s="13">
        <f t="shared" si="1"/>
        <v>16428.120000000003</v>
      </c>
      <c r="J15" s="13">
        <v>3113.09</v>
      </c>
      <c r="K15" s="13">
        <v>6022.0300000000007</v>
      </c>
      <c r="L15" s="13">
        <f>SUM(J15+K15)</f>
        <v>9135.1200000000008</v>
      </c>
      <c r="M15" s="13">
        <f>SUM(I15-L15)</f>
        <v>7293.0000000000018</v>
      </c>
    </row>
    <row r="16" spans="1:13" x14ac:dyDescent="0.2">
      <c r="A16" s="12" t="s">
        <v>17</v>
      </c>
      <c r="B16" s="9" t="s">
        <v>18</v>
      </c>
      <c r="C16" s="13">
        <v>6983.55</v>
      </c>
      <c r="D16" s="13">
        <v>0</v>
      </c>
      <c r="E16" s="13">
        <v>0</v>
      </c>
      <c r="F16" s="13">
        <v>366</v>
      </c>
      <c r="G16" s="13">
        <v>226</v>
      </c>
      <c r="H16" s="13">
        <v>182.6</v>
      </c>
      <c r="I16" s="13">
        <f t="shared" si="1"/>
        <v>7758.1500000000005</v>
      </c>
      <c r="J16" s="13">
        <v>1109.8800000000001</v>
      </c>
      <c r="K16" s="13">
        <v>3915.87</v>
      </c>
      <c r="L16" s="13">
        <f>SUM(J16+K16)</f>
        <v>5025.75</v>
      </c>
      <c r="M16" s="13">
        <f>SUM(I16-L16)</f>
        <v>2732.4000000000005</v>
      </c>
    </row>
    <row r="17" spans="1:13" x14ac:dyDescent="0.2">
      <c r="A17" s="12" t="s">
        <v>19</v>
      </c>
      <c r="B17" s="9" t="s">
        <v>20</v>
      </c>
      <c r="C17" s="13">
        <v>3736.5</v>
      </c>
      <c r="D17" s="13">
        <v>685.03</v>
      </c>
      <c r="E17" s="13">
        <v>124.55</v>
      </c>
      <c r="F17" s="13">
        <v>239.43</v>
      </c>
      <c r="G17" s="13">
        <v>158.49</v>
      </c>
      <c r="H17" s="13">
        <v>182.6</v>
      </c>
      <c r="I17" s="13">
        <f t="shared" si="1"/>
        <v>5126.6000000000004</v>
      </c>
      <c r="J17" s="13">
        <v>547.78</v>
      </c>
      <c r="K17" s="13">
        <v>467.02</v>
      </c>
      <c r="L17" s="13">
        <f>SUM(J17+K17)</f>
        <v>1014.8</v>
      </c>
      <c r="M17" s="13">
        <f>SUM(I17-L17)</f>
        <v>4111.8</v>
      </c>
    </row>
    <row r="18" spans="1:13" x14ac:dyDescent="0.2">
      <c r="A18" s="12" t="s">
        <v>21</v>
      </c>
      <c r="B18" s="9" t="s">
        <v>22</v>
      </c>
      <c r="C18" s="13">
        <v>3736.5</v>
      </c>
      <c r="D18" s="13">
        <v>0</v>
      </c>
      <c r="E18" s="13">
        <v>62.28</v>
      </c>
      <c r="F18" s="13">
        <v>239.43</v>
      </c>
      <c r="G18" s="13">
        <v>158.49</v>
      </c>
      <c r="H18" s="13">
        <v>140.19999999999999</v>
      </c>
      <c r="I18" s="13">
        <f t="shared" si="1"/>
        <v>4336.8999999999996</v>
      </c>
      <c r="J18" s="13">
        <v>404.71</v>
      </c>
      <c r="K18" s="13">
        <v>2331.39</v>
      </c>
      <c r="L18" s="13">
        <f>SUM(J18+K18)</f>
        <v>2736.1</v>
      </c>
      <c r="M18" s="13">
        <f>SUM(I18-L18)</f>
        <v>1600.7999999999997</v>
      </c>
    </row>
    <row r="19" spans="1:13" x14ac:dyDescent="0.2">
      <c r="A19" s="12" t="s">
        <v>23</v>
      </c>
      <c r="B19" s="9" t="s">
        <v>24</v>
      </c>
      <c r="C19" s="13">
        <v>3736.5</v>
      </c>
      <c r="D19" s="13">
        <v>0</v>
      </c>
      <c r="E19" s="13">
        <v>0</v>
      </c>
      <c r="F19" s="13">
        <v>239.43</v>
      </c>
      <c r="G19" s="13">
        <v>158.49</v>
      </c>
      <c r="H19" s="13">
        <v>140.19999999999999</v>
      </c>
      <c r="I19" s="13">
        <f t="shared" si="1"/>
        <v>4274.62</v>
      </c>
      <c r="J19" s="13">
        <v>393.55</v>
      </c>
      <c r="K19" s="13">
        <v>1713.07</v>
      </c>
      <c r="L19" s="13">
        <f>SUM(J19+K19)</f>
        <v>2106.62</v>
      </c>
      <c r="M19" s="13">
        <f>SUM(I19-L19)</f>
        <v>2168</v>
      </c>
    </row>
    <row r="20" spans="1:13" x14ac:dyDescent="0.2">
      <c r="A20" s="12" t="s">
        <v>25</v>
      </c>
      <c r="B20" s="9" t="s">
        <v>26</v>
      </c>
      <c r="C20" s="13">
        <v>3736.5</v>
      </c>
      <c r="D20" s="13">
        <v>0</v>
      </c>
      <c r="E20" s="13">
        <v>62.28</v>
      </c>
      <c r="F20" s="13">
        <v>239.43</v>
      </c>
      <c r="G20" s="13">
        <v>158.49</v>
      </c>
      <c r="H20" s="13">
        <v>175.25</v>
      </c>
      <c r="I20" s="13">
        <f t="shared" si="1"/>
        <v>4371.95</v>
      </c>
      <c r="J20" s="13">
        <v>410.99</v>
      </c>
      <c r="K20" s="13">
        <v>1713.1599999999999</v>
      </c>
      <c r="L20" s="13">
        <f>SUM(J20+K20)</f>
        <v>2124.1499999999996</v>
      </c>
      <c r="M20" s="13">
        <f>SUM(I20-L20)</f>
        <v>2247.8000000000002</v>
      </c>
    </row>
    <row r="21" spans="1:13" x14ac:dyDescent="0.2">
      <c r="A21" s="12" t="s">
        <v>27</v>
      </c>
      <c r="B21" s="9" t="s">
        <v>28</v>
      </c>
      <c r="C21" s="13">
        <v>3736.5</v>
      </c>
      <c r="D21" s="13">
        <v>0</v>
      </c>
      <c r="E21" s="13">
        <v>62.28</v>
      </c>
      <c r="F21" s="13">
        <v>239.43</v>
      </c>
      <c r="G21" s="13">
        <v>158.49</v>
      </c>
      <c r="H21" s="13">
        <v>175.25</v>
      </c>
      <c r="I21" s="13">
        <f t="shared" si="1"/>
        <v>4371.95</v>
      </c>
      <c r="J21" s="13">
        <v>410.99</v>
      </c>
      <c r="K21" s="13">
        <v>1712.96</v>
      </c>
      <c r="L21" s="13">
        <f>SUM(J21+K21)</f>
        <v>2123.9499999999998</v>
      </c>
      <c r="M21" s="13">
        <f>SUM(I21-L21)</f>
        <v>2248</v>
      </c>
    </row>
    <row r="22" spans="1:13" x14ac:dyDescent="0.2">
      <c r="A22" s="12" t="s">
        <v>29</v>
      </c>
      <c r="B22" s="9" t="s">
        <v>30</v>
      </c>
      <c r="C22" s="13">
        <v>3736.5</v>
      </c>
      <c r="D22" s="13">
        <v>1058.69</v>
      </c>
      <c r="E22" s="13">
        <v>124.55</v>
      </c>
      <c r="F22" s="13">
        <v>239.43</v>
      </c>
      <c r="G22" s="13">
        <v>158.49</v>
      </c>
      <c r="H22" s="13">
        <v>140.19999999999999</v>
      </c>
      <c r="I22" s="13">
        <f t="shared" si="1"/>
        <v>5457.8600000000006</v>
      </c>
      <c r="J22" s="13">
        <v>618.54</v>
      </c>
      <c r="K22" s="13">
        <v>2335.92</v>
      </c>
      <c r="L22" s="13">
        <f>SUM(J22+K22)</f>
        <v>2954.46</v>
      </c>
      <c r="M22" s="13">
        <f>SUM(I22-L22)</f>
        <v>2503.4000000000005</v>
      </c>
    </row>
    <row r="23" spans="1:13" x14ac:dyDescent="0.2">
      <c r="A23" s="12" t="s">
        <v>31</v>
      </c>
      <c r="B23" s="9" t="s">
        <v>32</v>
      </c>
      <c r="C23" s="13">
        <v>3736.5</v>
      </c>
      <c r="D23" s="13">
        <v>1058.69</v>
      </c>
      <c r="E23" s="13">
        <v>124.55</v>
      </c>
      <c r="F23" s="13">
        <v>239.43</v>
      </c>
      <c r="G23" s="13">
        <v>158.49</v>
      </c>
      <c r="H23" s="13">
        <v>175.25</v>
      </c>
      <c r="I23" s="13">
        <f t="shared" si="1"/>
        <v>5492.9100000000008</v>
      </c>
      <c r="J23" s="13">
        <v>626.02</v>
      </c>
      <c r="K23" s="13">
        <v>467.09</v>
      </c>
      <c r="L23" s="13">
        <f>SUM(J23+K23)</f>
        <v>1093.1099999999999</v>
      </c>
      <c r="M23" s="13">
        <f>SUM(I23-L23)</f>
        <v>4399.8000000000011</v>
      </c>
    </row>
    <row r="24" spans="1:13" x14ac:dyDescent="0.2">
      <c r="A24" s="12" t="s">
        <v>33</v>
      </c>
      <c r="B24" s="9" t="s">
        <v>34</v>
      </c>
      <c r="C24" s="13">
        <v>3736.5</v>
      </c>
      <c r="D24" s="13">
        <v>0</v>
      </c>
      <c r="E24" s="13">
        <v>62.28</v>
      </c>
      <c r="F24" s="13">
        <v>239.43</v>
      </c>
      <c r="G24" s="13">
        <v>158.49</v>
      </c>
      <c r="H24" s="13">
        <v>140.19999999999999</v>
      </c>
      <c r="I24" s="13">
        <f t="shared" si="1"/>
        <v>4336.8999999999996</v>
      </c>
      <c r="J24" s="13">
        <v>404.71</v>
      </c>
      <c r="K24" s="13">
        <v>1713.19</v>
      </c>
      <c r="L24" s="13">
        <f>SUM(J24+K24)</f>
        <v>2117.9</v>
      </c>
      <c r="M24" s="13">
        <f>SUM(I24-L24)</f>
        <v>2218.9999999999995</v>
      </c>
    </row>
    <row r="25" spans="1:13" x14ac:dyDescent="0.2">
      <c r="A25" s="12" t="s">
        <v>35</v>
      </c>
      <c r="B25" s="9" t="s">
        <v>36</v>
      </c>
      <c r="C25" s="13">
        <v>3039.9</v>
      </c>
      <c r="D25" s="13">
        <v>759.98</v>
      </c>
      <c r="E25" s="13">
        <v>101.33</v>
      </c>
      <c r="F25" s="13">
        <v>209.07</v>
      </c>
      <c r="G25" s="13">
        <v>139.72</v>
      </c>
      <c r="H25" s="13">
        <v>105.15</v>
      </c>
      <c r="I25" s="13">
        <f t="shared" si="1"/>
        <v>4355.1499999999996</v>
      </c>
      <c r="J25" s="13">
        <v>407.98</v>
      </c>
      <c r="K25" s="13">
        <v>379.96999999999997</v>
      </c>
      <c r="L25" s="13">
        <f>SUM(J25+K25)</f>
        <v>787.95</v>
      </c>
      <c r="M25" s="13">
        <f>SUM(I25-L25)</f>
        <v>3567.2</v>
      </c>
    </row>
    <row r="26" spans="1:13" x14ac:dyDescent="0.2">
      <c r="A26" s="12" t="s">
        <v>37</v>
      </c>
      <c r="B26" s="9" t="s">
        <v>38</v>
      </c>
      <c r="C26" s="13">
        <v>3039.9</v>
      </c>
      <c r="D26" s="13">
        <v>0</v>
      </c>
      <c r="E26" s="13">
        <v>50.67</v>
      </c>
      <c r="F26" s="13">
        <v>209.07</v>
      </c>
      <c r="G26" s="13">
        <v>139.72</v>
      </c>
      <c r="H26" s="13">
        <v>105.15</v>
      </c>
      <c r="I26" s="13">
        <f t="shared" si="1"/>
        <v>3544.51</v>
      </c>
      <c r="J26" s="13">
        <v>174.23</v>
      </c>
      <c r="K26" s="13">
        <v>1521.88</v>
      </c>
      <c r="L26" s="13">
        <f>SUM(J26+K26)</f>
        <v>1696.1100000000001</v>
      </c>
      <c r="M26" s="13">
        <f>SUM(I26-L26)</f>
        <v>1848.4</v>
      </c>
    </row>
    <row r="27" spans="1:13" x14ac:dyDescent="0.2">
      <c r="A27" s="12" t="s">
        <v>39</v>
      </c>
      <c r="B27" s="9" t="s">
        <v>40</v>
      </c>
      <c r="C27" s="13">
        <v>3736.5</v>
      </c>
      <c r="D27" s="13">
        <v>0</v>
      </c>
      <c r="E27" s="13">
        <v>0</v>
      </c>
      <c r="F27" s="13">
        <v>239.43</v>
      </c>
      <c r="G27" s="13">
        <v>158.49</v>
      </c>
      <c r="H27" s="13">
        <v>105.15</v>
      </c>
      <c r="I27" s="13">
        <f t="shared" si="1"/>
        <v>4239.57</v>
      </c>
      <c r="J27" s="13">
        <v>387.36</v>
      </c>
      <c r="K27" s="13">
        <v>2335.41</v>
      </c>
      <c r="L27" s="13">
        <f>SUM(J27+K27)</f>
        <v>2722.77</v>
      </c>
      <c r="M27" s="13">
        <f>SUM(I27-L27)</f>
        <v>1516.7999999999997</v>
      </c>
    </row>
    <row r="28" spans="1:13" x14ac:dyDescent="0.2">
      <c r="A28" s="12" t="s">
        <v>41</v>
      </c>
      <c r="B28" s="9" t="s">
        <v>42</v>
      </c>
      <c r="C28" s="13">
        <v>3736.5</v>
      </c>
      <c r="D28" s="13">
        <v>0</v>
      </c>
      <c r="E28" s="13">
        <v>124.55</v>
      </c>
      <c r="F28" s="13">
        <v>239.43</v>
      </c>
      <c r="G28" s="13">
        <v>158.49</v>
      </c>
      <c r="H28" s="13">
        <v>105.15</v>
      </c>
      <c r="I28" s="13">
        <f t="shared" si="1"/>
        <v>4364.12</v>
      </c>
      <c r="J28" s="13">
        <v>409.59</v>
      </c>
      <c r="K28" s="13">
        <v>467.13</v>
      </c>
      <c r="L28" s="13">
        <f>SUM(J28+K28)</f>
        <v>876.72</v>
      </c>
      <c r="M28" s="13">
        <f>SUM(I28-L28)</f>
        <v>3487.3999999999996</v>
      </c>
    </row>
    <row r="29" spans="1:13" x14ac:dyDescent="0.2">
      <c r="A29" s="12" t="s">
        <v>43</v>
      </c>
      <c r="B29" s="9" t="s">
        <v>44</v>
      </c>
      <c r="C29" s="13">
        <v>3039.9</v>
      </c>
      <c r="D29" s="13">
        <v>0</v>
      </c>
      <c r="E29" s="13">
        <v>101.33</v>
      </c>
      <c r="F29" s="13">
        <v>209.07</v>
      </c>
      <c r="G29" s="13">
        <v>139.72</v>
      </c>
      <c r="H29" s="13">
        <v>105.15</v>
      </c>
      <c r="I29" s="13">
        <f t="shared" si="1"/>
        <v>3595.17</v>
      </c>
      <c r="J29" s="13">
        <v>179.74</v>
      </c>
      <c r="K29" s="13">
        <v>1307.03</v>
      </c>
      <c r="L29" s="13">
        <f>SUM(J29+K29)</f>
        <v>1486.77</v>
      </c>
      <c r="M29" s="13">
        <f>SUM(I29-L29)</f>
        <v>2108.4</v>
      </c>
    </row>
    <row r="30" spans="1:13" x14ac:dyDescent="0.2">
      <c r="A30" s="12" t="s">
        <v>45</v>
      </c>
      <c r="B30" s="9" t="s">
        <v>46</v>
      </c>
      <c r="C30" s="13">
        <v>5402.25</v>
      </c>
      <c r="D30" s="13">
        <v>0</v>
      </c>
      <c r="E30" s="13">
        <v>0</v>
      </c>
      <c r="F30" s="13">
        <v>366.86</v>
      </c>
      <c r="G30" s="13">
        <v>260.92</v>
      </c>
      <c r="H30" s="13">
        <v>70.099999999999994</v>
      </c>
      <c r="I30" s="13">
        <f t="shared" si="1"/>
        <v>6100.13</v>
      </c>
      <c r="J30" s="13">
        <v>755.72</v>
      </c>
      <c r="K30" s="13">
        <v>3474.01</v>
      </c>
      <c r="L30" s="13">
        <f>SUM(J30+K30)</f>
        <v>4229.7300000000005</v>
      </c>
      <c r="M30" s="13">
        <f>SUM(I30-L30)</f>
        <v>1870.3999999999996</v>
      </c>
    </row>
    <row r="31" spans="1:13" x14ac:dyDescent="0.2">
      <c r="A31" s="12" t="s">
        <v>47</v>
      </c>
      <c r="B31" s="9" t="s">
        <v>48</v>
      </c>
      <c r="C31" s="13">
        <v>3039.9</v>
      </c>
      <c r="D31" s="13">
        <v>0</v>
      </c>
      <c r="E31" s="13">
        <v>50.67</v>
      </c>
      <c r="F31" s="13">
        <v>209.07</v>
      </c>
      <c r="G31" s="13">
        <v>139.72</v>
      </c>
      <c r="H31" s="13">
        <v>70.099999999999994</v>
      </c>
      <c r="I31" s="13">
        <f t="shared" si="1"/>
        <v>3509.46</v>
      </c>
      <c r="J31" s="13">
        <v>152.69</v>
      </c>
      <c r="K31" s="13">
        <v>1106.97</v>
      </c>
      <c r="L31" s="13">
        <f>SUM(J31+K31)</f>
        <v>1259.6600000000001</v>
      </c>
      <c r="M31" s="13">
        <f>SUM(I31-L31)</f>
        <v>2249.8000000000002</v>
      </c>
    </row>
    <row r="32" spans="1:13" x14ac:dyDescent="0.2">
      <c r="A32" s="12" t="s">
        <v>49</v>
      </c>
      <c r="B32" s="9" t="s">
        <v>50</v>
      </c>
      <c r="C32" s="13">
        <v>3039.9</v>
      </c>
      <c r="D32" s="13">
        <v>861.31</v>
      </c>
      <c r="E32" s="13">
        <v>101.33</v>
      </c>
      <c r="F32" s="13">
        <v>209.07</v>
      </c>
      <c r="G32" s="13">
        <v>139.72</v>
      </c>
      <c r="H32" s="13">
        <v>70.099999999999994</v>
      </c>
      <c r="I32" s="13">
        <f t="shared" si="1"/>
        <v>4421.43</v>
      </c>
      <c r="J32" s="13">
        <v>419.86</v>
      </c>
      <c r="K32" s="13">
        <v>1799.17</v>
      </c>
      <c r="L32" s="13">
        <f>SUM(J32+K32)</f>
        <v>2219.0300000000002</v>
      </c>
      <c r="M32" s="13">
        <f>SUM(I32-L32)</f>
        <v>2202.4</v>
      </c>
    </row>
    <row r="33" spans="1:13" x14ac:dyDescent="0.2">
      <c r="A33" s="12" t="s">
        <v>51</v>
      </c>
      <c r="B33" s="9" t="s">
        <v>52</v>
      </c>
      <c r="C33" s="13">
        <v>4669.05</v>
      </c>
      <c r="D33" s="13">
        <v>0</v>
      </c>
      <c r="E33" s="13">
        <v>0</v>
      </c>
      <c r="F33" s="13">
        <v>366</v>
      </c>
      <c r="G33" s="13">
        <v>226</v>
      </c>
      <c r="H33" s="13">
        <v>0</v>
      </c>
      <c r="I33" s="13">
        <f t="shared" si="1"/>
        <v>5261.05</v>
      </c>
      <c r="J33" s="13">
        <v>576.5</v>
      </c>
      <c r="K33" s="13">
        <v>2871.75</v>
      </c>
      <c r="L33" s="13">
        <f>SUM(J33+K33)</f>
        <v>3448.25</v>
      </c>
      <c r="M33" s="13">
        <f>SUM(I33-L33)</f>
        <v>1812.8000000000002</v>
      </c>
    </row>
    <row r="34" spans="1:13" x14ac:dyDescent="0.2">
      <c r="A34" s="12" t="s">
        <v>53</v>
      </c>
      <c r="B34" s="9" t="s">
        <v>54</v>
      </c>
      <c r="C34" s="13">
        <v>3736.5</v>
      </c>
      <c r="D34" s="13">
        <v>0</v>
      </c>
      <c r="E34" s="13">
        <v>0</v>
      </c>
      <c r="F34" s="13">
        <v>239.43</v>
      </c>
      <c r="G34" s="13">
        <v>158.41999999999999</v>
      </c>
      <c r="H34" s="13">
        <v>0</v>
      </c>
      <c r="I34" s="13">
        <f t="shared" si="1"/>
        <v>4134.3499999999995</v>
      </c>
      <c r="J34" s="13">
        <v>370.53</v>
      </c>
      <c r="K34" s="13">
        <v>0.02</v>
      </c>
      <c r="L34" s="13">
        <f>SUM(J34+K34)</f>
        <v>370.54999999999995</v>
      </c>
      <c r="M34" s="13">
        <f>SUM(I34-L34)</f>
        <v>3763.7999999999993</v>
      </c>
    </row>
    <row r="35" spans="1:13" x14ac:dyDescent="0.2">
      <c r="A35" s="12" t="s">
        <v>55</v>
      </c>
      <c r="B35" s="9" t="s">
        <v>56</v>
      </c>
      <c r="C35" s="13">
        <v>6225.15</v>
      </c>
      <c r="D35" s="13">
        <v>0</v>
      </c>
      <c r="E35" s="13">
        <v>0</v>
      </c>
      <c r="F35" s="13">
        <v>295.36</v>
      </c>
      <c r="G35" s="13">
        <v>272.7</v>
      </c>
      <c r="H35" s="13">
        <v>0</v>
      </c>
      <c r="I35" s="13">
        <f t="shared" si="1"/>
        <v>6793.2099999999991</v>
      </c>
      <c r="J35" s="13">
        <v>903.77</v>
      </c>
      <c r="K35" s="13">
        <v>1753.8400000000001</v>
      </c>
      <c r="L35" s="13">
        <f>SUM(J35+K35)</f>
        <v>2657.61</v>
      </c>
      <c r="M35" s="13">
        <f>SUM(I35-L35)</f>
        <v>4135.5999999999985</v>
      </c>
    </row>
    <row r="36" spans="1:13" x14ac:dyDescent="0.2">
      <c r="A36" s="10"/>
      <c r="B36" s="14" t="s">
        <v>12</v>
      </c>
      <c r="C36" s="15">
        <f>SUM(C14:C35)</f>
        <v>101778.74999999999</v>
      </c>
      <c r="D36" s="15">
        <f t="shared" ref="D36:M36" si="2">SUM(D14:D35)</f>
        <v>4423.7</v>
      </c>
      <c r="E36" s="15">
        <f t="shared" si="2"/>
        <v>1152.6499999999999</v>
      </c>
      <c r="F36" s="15">
        <f t="shared" si="2"/>
        <v>5885.4499999999989</v>
      </c>
      <c r="G36" s="15">
        <f t="shared" si="2"/>
        <v>3998.3999999999992</v>
      </c>
      <c r="H36" s="15">
        <f t="shared" si="2"/>
        <v>2297.36</v>
      </c>
      <c r="I36" s="15">
        <f t="shared" si="2"/>
        <v>119536.31</v>
      </c>
      <c r="J36" s="15">
        <f t="shared" si="2"/>
        <v>13782.17</v>
      </c>
      <c r="K36" s="15">
        <f t="shared" si="2"/>
        <v>42034.539999999994</v>
      </c>
      <c r="L36" s="15">
        <f t="shared" si="2"/>
        <v>55816.71</v>
      </c>
      <c r="M36" s="15">
        <f t="shared" si="2"/>
        <v>63719.600000000013</v>
      </c>
    </row>
    <row r="37" spans="1:13" x14ac:dyDescent="0.2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13"/>
      <c r="M37" s="9"/>
    </row>
    <row r="38" spans="1:13" x14ac:dyDescent="0.2">
      <c r="A38" s="11" t="s">
        <v>239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3"/>
      <c r="M38" s="9"/>
    </row>
    <row r="39" spans="1:13" x14ac:dyDescent="0.2">
      <c r="A39" s="12" t="s">
        <v>57</v>
      </c>
      <c r="B39" s="9" t="s">
        <v>58</v>
      </c>
      <c r="C39" s="13">
        <v>3736.5</v>
      </c>
      <c r="D39" s="13">
        <v>0</v>
      </c>
      <c r="E39" s="13">
        <v>124.55</v>
      </c>
      <c r="F39" s="13">
        <v>239.43</v>
      </c>
      <c r="G39" s="13">
        <v>158.49</v>
      </c>
      <c r="H39" s="13">
        <v>105.15</v>
      </c>
      <c r="I39" s="13">
        <f t="shared" ref="I39:I99" si="3">SUM(C39:H39)</f>
        <v>4364.12</v>
      </c>
      <c r="J39" s="13">
        <v>409.59</v>
      </c>
      <c r="K39" s="13">
        <v>467.13</v>
      </c>
      <c r="L39" s="13">
        <f>SUM(J39+K39)</f>
        <v>876.72</v>
      </c>
      <c r="M39" s="13">
        <f>SUM(I39-L39)</f>
        <v>3487.3999999999996</v>
      </c>
    </row>
    <row r="40" spans="1:13" x14ac:dyDescent="0.2">
      <c r="A40" s="12" t="s">
        <v>59</v>
      </c>
      <c r="B40" s="9" t="s">
        <v>60</v>
      </c>
      <c r="C40" s="13">
        <v>3736.5</v>
      </c>
      <c r="D40" s="13">
        <v>0</v>
      </c>
      <c r="E40" s="13">
        <v>0</v>
      </c>
      <c r="F40" s="13">
        <v>239.43</v>
      </c>
      <c r="G40" s="13">
        <v>158.49</v>
      </c>
      <c r="H40" s="13">
        <v>105.15</v>
      </c>
      <c r="I40" s="13">
        <f t="shared" si="3"/>
        <v>4239.57</v>
      </c>
      <c r="J40" s="13">
        <v>387.36</v>
      </c>
      <c r="K40" s="13">
        <v>567.21</v>
      </c>
      <c r="L40" s="13">
        <f>SUM(J40+K40)</f>
        <v>954.57</v>
      </c>
      <c r="M40" s="13">
        <f>SUM(I40-L40)</f>
        <v>3284.9999999999995</v>
      </c>
    </row>
    <row r="41" spans="1:13" x14ac:dyDescent="0.2">
      <c r="A41" s="12" t="s">
        <v>61</v>
      </c>
      <c r="B41" s="9" t="s">
        <v>62</v>
      </c>
      <c r="C41" s="13">
        <v>4309.3500000000004</v>
      </c>
      <c r="D41" s="13">
        <v>1093.8499999999999</v>
      </c>
      <c r="E41" s="13">
        <v>0</v>
      </c>
      <c r="F41" s="13">
        <v>257.79000000000002</v>
      </c>
      <c r="G41" s="13">
        <v>169.91</v>
      </c>
      <c r="H41" s="13">
        <v>0</v>
      </c>
      <c r="I41" s="13">
        <f t="shared" si="3"/>
        <v>5830.9000000000005</v>
      </c>
      <c r="J41" s="13">
        <v>698.22</v>
      </c>
      <c r="K41" s="13">
        <v>495.68</v>
      </c>
      <c r="L41" s="13">
        <f>SUM(J41+K41)</f>
        <v>1193.9000000000001</v>
      </c>
      <c r="M41" s="13">
        <f>SUM(I41-L41)</f>
        <v>4637</v>
      </c>
    </row>
    <row r="42" spans="1:13" x14ac:dyDescent="0.2">
      <c r="A42" s="12" t="s">
        <v>63</v>
      </c>
      <c r="B42" s="9" t="s">
        <v>64</v>
      </c>
      <c r="C42" s="13">
        <v>15508.5</v>
      </c>
      <c r="D42" s="13">
        <v>0</v>
      </c>
      <c r="E42" s="13">
        <v>0</v>
      </c>
      <c r="F42" s="13">
        <v>451.17</v>
      </c>
      <c r="G42" s="13">
        <v>353.09</v>
      </c>
      <c r="H42" s="13">
        <v>0</v>
      </c>
      <c r="I42" s="13">
        <f t="shared" si="3"/>
        <v>16312.76</v>
      </c>
      <c r="J42" s="13">
        <v>3078.48</v>
      </c>
      <c r="K42" s="13">
        <v>1783.48</v>
      </c>
      <c r="L42" s="13">
        <f>SUM(J42+K42)</f>
        <v>4861.96</v>
      </c>
      <c r="M42" s="13">
        <f>SUM(I42-L42)</f>
        <v>11450.8</v>
      </c>
    </row>
    <row r="43" spans="1:13" x14ac:dyDescent="0.2">
      <c r="A43" s="12" t="s">
        <v>65</v>
      </c>
      <c r="B43" s="9" t="s">
        <v>66</v>
      </c>
      <c r="C43" s="13">
        <v>15508.5</v>
      </c>
      <c r="D43" s="13">
        <v>0</v>
      </c>
      <c r="E43" s="13">
        <v>0</v>
      </c>
      <c r="F43" s="13">
        <v>451.17</v>
      </c>
      <c r="G43" s="13">
        <v>353.01</v>
      </c>
      <c r="H43" s="13">
        <v>0</v>
      </c>
      <c r="I43" s="13">
        <f t="shared" si="3"/>
        <v>16312.68</v>
      </c>
      <c r="J43" s="13">
        <v>3078.46</v>
      </c>
      <c r="K43" s="13">
        <v>1783.42</v>
      </c>
      <c r="L43" s="13">
        <f>SUM(J43+K43)</f>
        <v>4861.88</v>
      </c>
      <c r="M43" s="13">
        <f>SUM(I43-L43)</f>
        <v>11450.8</v>
      </c>
    </row>
    <row r="44" spans="1:13" x14ac:dyDescent="0.2">
      <c r="A44" s="12" t="s">
        <v>67</v>
      </c>
      <c r="B44" s="9" t="s">
        <v>68</v>
      </c>
      <c r="C44" s="13">
        <v>4099.8</v>
      </c>
      <c r="D44" s="13">
        <v>0</v>
      </c>
      <c r="E44" s="13">
        <v>0</v>
      </c>
      <c r="F44" s="13">
        <v>250.65</v>
      </c>
      <c r="G44" s="13">
        <v>166.62</v>
      </c>
      <c r="H44" s="13">
        <v>105.15</v>
      </c>
      <c r="I44" s="13">
        <f t="shared" si="3"/>
        <v>4622.2199999999993</v>
      </c>
      <c r="J44" s="13">
        <v>455.84</v>
      </c>
      <c r="K44" s="13">
        <v>2622.58</v>
      </c>
      <c r="L44" s="13">
        <f>SUM(J44+K44)</f>
        <v>3078.42</v>
      </c>
      <c r="M44" s="13">
        <f>SUM(I44-L44)</f>
        <v>1543.7999999999993</v>
      </c>
    </row>
    <row r="45" spans="1:13" x14ac:dyDescent="0.2">
      <c r="A45" s="12" t="s">
        <v>69</v>
      </c>
      <c r="B45" s="9" t="s">
        <v>70</v>
      </c>
      <c r="C45" s="13">
        <v>4016.1</v>
      </c>
      <c r="D45" s="13">
        <v>0</v>
      </c>
      <c r="E45" s="13">
        <v>0</v>
      </c>
      <c r="F45" s="13">
        <v>260.2</v>
      </c>
      <c r="G45" s="13">
        <v>176.79</v>
      </c>
      <c r="H45" s="13">
        <v>175.25</v>
      </c>
      <c r="I45" s="13">
        <f t="shared" si="3"/>
        <v>4628.34</v>
      </c>
      <c r="J45" s="13">
        <v>456.94</v>
      </c>
      <c r="K45" s="13">
        <v>1502</v>
      </c>
      <c r="L45" s="13">
        <f>SUM(J45+K45)</f>
        <v>1958.94</v>
      </c>
      <c r="M45" s="13">
        <f>SUM(I45-L45)</f>
        <v>2669.4</v>
      </c>
    </row>
    <row r="46" spans="1:13" x14ac:dyDescent="0.2">
      <c r="A46" s="12" t="s">
        <v>71</v>
      </c>
      <c r="B46" s="9" t="s">
        <v>72</v>
      </c>
      <c r="C46" s="13">
        <v>4016.1</v>
      </c>
      <c r="D46" s="13">
        <v>0</v>
      </c>
      <c r="E46" s="13">
        <v>0</v>
      </c>
      <c r="F46" s="13">
        <v>260.2</v>
      </c>
      <c r="G46" s="13">
        <v>176.79</v>
      </c>
      <c r="H46" s="13">
        <v>140.19999999999999</v>
      </c>
      <c r="I46" s="13">
        <f t="shared" si="3"/>
        <v>4593.29</v>
      </c>
      <c r="J46" s="13">
        <v>450.66</v>
      </c>
      <c r="K46" s="13">
        <v>502.03000000000003</v>
      </c>
      <c r="L46" s="13">
        <f>SUM(J46+K46)</f>
        <v>952.69</v>
      </c>
      <c r="M46" s="13">
        <f>SUM(I46-L46)</f>
        <v>3640.6</v>
      </c>
    </row>
    <row r="47" spans="1:13" x14ac:dyDescent="0.2">
      <c r="A47" s="12" t="s">
        <v>73</v>
      </c>
      <c r="B47" s="9" t="s">
        <v>74</v>
      </c>
      <c r="C47" s="13">
        <v>4309.3500000000004</v>
      </c>
      <c r="D47" s="13">
        <v>0</v>
      </c>
      <c r="E47" s="13">
        <v>0</v>
      </c>
      <c r="F47" s="13">
        <v>265.39</v>
      </c>
      <c r="G47" s="13">
        <v>179.42</v>
      </c>
      <c r="H47" s="13">
        <v>140.19999999999999</v>
      </c>
      <c r="I47" s="13">
        <f t="shared" si="3"/>
        <v>4894.3600000000006</v>
      </c>
      <c r="J47" s="13">
        <v>504.61</v>
      </c>
      <c r="K47" s="13">
        <v>538.75</v>
      </c>
      <c r="L47" s="13">
        <f>SUM(J47+K47)</f>
        <v>1043.3600000000001</v>
      </c>
      <c r="M47" s="13">
        <f>SUM(I47-L47)</f>
        <v>3851.0000000000005</v>
      </c>
    </row>
    <row r="48" spans="1:13" x14ac:dyDescent="0.2">
      <c r="A48" s="12" t="s">
        <v>75</v>
      </c>
      <c r="B48" s="9" t="s">
        <v>76</v>
      </c>
      <c r="C48" s="13">
        <v>4016.1</v>
      </c>
      <c r="D48" s="13">
        <v>0</v>
      </c>
      <c r="E48" s="13">
        <v>0</v>
      </c>
      <c r="F48" s="13">
        <v>260.2</v>
      </c>
      <c r="G48" s="13">
        <v>176.79</v>
      </c>
      <c r="H48" s="13">
        <v>175.25</v>
      </c>
      <c r="I48" s="13">
        <f t="shared" si="3"/>
        <v>4628.34</v>
      </c>
      <c r="J48" s="13">
        <v>456.94</v>
      </c>
      <c r="K48" s="13">
        <v>2208.1999999999998</v>
      </c>
      <c r="L48" s="13">
        <f>SUM(J48+K48)</f>
        <v>2665.14</v>
      </c>
      <c r="M48" s="13">
        <f>SUM(I48-L48)</f>
        <v>1963.2000000000003</v>
      </c>
    </row>
    <row r="49" spans="1:13" x14ac:dyDescent="0.2">
      <c r="A49" s="12" t="s">
        <v>77</v>
      </c>
      <c r="B49" s="9" t="s">
        <v>78</v>
      </c>
      <c r="C49" s="13">
        <v>4565.25</v>
      </c>
      <c r="D49" s="13">
        <v>0</v>
      </c>
      <c r="E49" s="13">
        <v>0</v>
      </c>
      <c r="F49" s="13">
        <v>279.72000000000003</v>
      </c>
      <c r="G49" s="13">
        <v>187.38</v>
      </c>
      <c r="H49" s="13">
        <v>175.25</v>
      </c>
      <c r="I49" s="13">
        <f t="shared" si="3"/>
        <v>5207.6000000000004</v>
      </c>
      <c r="J49" s="13">
        <v>565.08000000000004</v>
      </c>
      <c r="K49" s="13">
        <v>2009.72</v>
      </c>
      <c r="L49" s="13">
        <f>SUM(J49+K49)</f>
        <v>2574.8000000000002</v>
      </c>
      <c r="M49" s="13">
        <f>SUM(I49-L49)</f>
        <v>2632.8</v>
      </c>
    </row>
    <row r="50" spans="1:13" x14ac:dyDescent="0.2">
      <c r="A50" s="12" t="s">
        <v>79</v>
      </c>
      <c r="B50" s="9" t="s">
        <v>80</v>
      </c>
      <c r="C50" s="13">
        <v>4693.95</v>
      </c>
      <c r="D50" s="13">
        <v>0</v>
      </c>
      <c r="E50" s="13">
        <v>0</v>
      </c>
      <c r="F50" s="13">
        <v>264.75</v>
      </c>
      <c r="G50" s="13">
        <v>178.78</v>
      </c>
      <c r="H50" s="13">
        <v>175.25</v>
      </c>
      <c r="I50" s="13">
        <f t="shared" si="3"/>
        <v>5312.73</v>
      </c>
      <c r="J50" s="13">
        <v>587.54</v>
      </c>
      <c r="K50" s="13">
        <v>3853.19</v>
      </c>
      <c r="L50" s="13">
        <f>SUM(J50+K50)</f>
        <v>4440.7299999999996</v>
      </c>
      <c r="M50" s="13">
        <f>SUM(I50-L50)</f>
        <v>872</v>
      </c>
    </row>
    <row r="51" spans="1:13" x14ac:dyDescent="0.2">
      <c r="A51" s="12" t="s">
        <v>81</v>
      </c>
      <c r="B51" s="9" t="s">
        <v>82</v>
      </c>
      <c r="C51" s="13">
        <v>4565.25</v>
      </c>
      <c r="D51" s="13">
        <v>0</v>
      </c>
      <c r="E51" s="13">
        <v>0</v>
      </c>
      <c r="F51" s="13">
        <v>279.72000000000003</v>
      </c>
      <c r="G51" s="13">
        <v>187.38</v>
      </c>
      <c r="H51" s="13">
        <v>140.19999999999999</v>
      </c>
      <c r="I51" s="13">
        <f t="shared" si="3"/>
        <v>5172.55</v>
      </c>
      <c r="J51" s="13">
        <v>557.59</v>
      </c>
      <c r="K51" s="13">
        <v>2092.7600000000002</v>
      </c>
      <c r="L51" s="13">
        <f>SUM(J51+K51)</f>
        <v>2650.3500000000004</v>
      </c>
      <c r="M51" s="13">
        <f>SUM(I51-L51)</f>
        <v>2522.1999999999998</v>
      </c>
    </row>
    <row r="52" spans="1:13" x14ac:dyDescent="0.2">
      <c r="A52" s="12" t="s">
        <v>83</v>
      </c>
      <c r="B52" s="9" t="s">
        <v>84</v>
      </c>
      <c r="C52" s="13">
        <v>3971.25</v>
      </c>
      <c r="D52" s="13">
        <v>0</v>
      </c>
      <c r="E52" s="13">
        <v>0</v>
      </c>
      <c r="F52" s="13">
        <v>250.36</v>
      </c>
      <c r="G52" s="13">
        <v>167.14</v>
      </c>
      <c r="H52" s="13">
        <v>105.15</v>
      </c>
      <c r="I52" s="13">
        <f t="shared" si="3"/>
        <v>4493.8999999999996</v>
      </c>
      <c r="J52" s="13">
        <v>432.85</v>
      </c>
      <c r="K52" s="13">
        <v>1820.45</v>
      </c>
      <c r="L52" s="13">
        <f>SUM(J52+K52)</f>
        <v>2253.3000000000002</v>
      </c>
      <c r="M52" s="13">
        <f>SUM(I52-L52)</f>
        <v>2240.5999999999995</v>
      </c>
    </row>
    <row r="53" spans="1:13" x14ac:dyDescent="0.2">
      <c r="A53" s="12" t="s">
        <v>85</v>
      </c>
      <c r="B53" s="9" t="s">
        <v>86</v>
      </c>
      <c r="C53" s="13">
        <v>4309.3500000000004</v>
      </c>
      <c r="D53" s="13">
        <v>0</v>
      </c>
      <c r="E53" s="13">
        <v>0</v>
      </c>
      <c r="F53" s="13">
        <v>264.75</v>
      </c>
      <c r="G53" s="13">
        <v>178.78</v>
      </c>
      <c r="H53" s="13">
        <v>105.15</v>
      </c>
      <c r="I53" s="13">
        <f t="shared" si="3"/>
        <v>4858.03</v>
      </c>
      <c r="J53" s="13">
        <v>498.1</v>
      </c>
      <c r="K53" s="13">
        <v>1975.53</v>
      </c>
      <c r="L53" s="13">
        <f>SUM(J53+K53)</f>
        <v>2473.63</v>
      </c>
      <c r="M53" s="13">
        <f>SUM(I53-L53)</f>
        <v>2384.3999999999996</v>
      </c>
    </row>
    <row r="54" spans="1:13" x14ac:dyDescent="0.2">
      <c r="A54" s="12" t="s">
        <v>87</v>
      </c>
      <c r="B54" s="9" t="s">
        <v>88</v>
      </c>
      <c r="C54" s="13">
        <v>4309.3500000000004</v>
      </c>
      <c r="D54" s="13">
        <v>430.94</v>
      </c>
      <c r="E54" s="13">
        <v>143.65</v>
      </c>
      <c r="F54" s="13">
        <v>260.60000000000002</v>
      </c>
      <c r="G54" s="13">
        <v>178.78</v>
      </c>
      <c r="H54" s="13">
        <v>140.19999999999999</v>
      </c>
      <c r="I54" s="13">
        <f t="shared" si="3"/>
        <v>5463.5199999999995</v>
      </c>
      <c r="J54" s="13">
        <v>619.74</v>
      </c>
      <c r="K54" s="13">
        <v>2953.38</v>
      </c>
      <c r="L54" s="13">
        <f>SUM(J54+K54)</f>
        <v>3573.12</v>
      </c>
      <c r="M54" s="13">
        <f>SUM(I54-L54)</f>
        <v>1890.3999999999996</v>
      </c>
    </row>
    <row r="55" spans="1:13" x14ac:dyDescent="0.2">
      <c r="A55" s="12" t="s">
        <v>89</v>
      </c>
      <c r="B55" s="9" t="s">
        <v>90</v>
      </c>
      <c r="C55" s="13">
        <v>3971.25</v>
      </c>
      <c r="D55" s="13">
        <v>1588.5</v>
      </c>
      <c r="E55" s="13">
        <v>0</v>
      </c>
      <c r="F55" s="13">
        <v>250.36</v>
      </c>
      <c r="G55" s="13">
        <v>167.14</v>
      </c>
      <c r="H55" s="13">
        <v>175.25</v>
      </c>
      <c r="I55" s="13">
        <f t="shared" si="3"/>
        <v>6152.5</v>
      </c>
      <c r="J55" s="13">
        <v>766.91</v>
      </c>
      <c r="K55" s="13">
        <v>1820.3899999999999</v>
      </c>
      <c r="L55" s="13">
        <f>SUM(J55+K55)</f>
        <v>2587.2999999999997</v>
      </c>
      <c r="M55" s="13">
        <f>SUM(I55-L55)</f>
        <v>3565.2000000000003</v>
      </c>
    </row>
    <row r="56" spans="1:13" x14ac:dyDescent="0.2">
      <c r="A56" s="12" t="s">
        <v>91</v>
      </c>
      <c r="B56" s="9" t="s">
        <v>92</v>
      </c>
      <c r="C56" s="13">
        <v>3879.3</v>
      </c>
      <c r="D56" s="13">
        <v>581.9</v>
      </c>
      <c r="E56" s="13">
        <v>129.31</v>
      </c>
      <c r="F56" s="13">
        <v>247.52</v>
      </c>
      <c r="G56" s="13">
        <v>165.33</v>
      </c>
      <c r="H56" s="13">
        <v>70.099999999999994</v>
      </c>
      <c r="I56" s="13">
        <f t="shared" si="3"/>
        <v>5073.4600000000009</v>
      </c>
      <c r="J56" s="13">
        <v>536.70000000000005</v>
      </c>
      <c r="K56" s="13">
        <v>1778.96</v>
      </c>
      <c r="L56" s="13">
        <f>SUM(J56+K56)</f>
        <v>2315.66</v>
      </c>
      <c r="M56" s="13">
        <f>SUM(I56-L56)</f>
        <v>2757.8000000000011</v>
      </c>
    </row>
    <row r="57" spans="1:13" x14ac:dyDescent="0.2">
      <c r="A57" s="12" t="s">
        <v>93</v>
      </c>
      <c r="B57" s="9" t="s">
        <v>94</v>
      </c>
      <c r="C57" s="13">
        <v>3994.5</v>
      </c>
      <c r="D57" s="13">
        <v>0</v>
      </c>
      <c r="E57" s="13">
        <v>66.58</v>
      </c>
      <c r="F57" s="13">
        <v>253.08</v>
      </c>
      <c r="G57" s="13">
        <v>169.88</v>
      </c>
      <c r="H57" s="13">
        <v>140.19999999999999</v>
      </c>
      <c r="I57" s="13">
        <f t="shared" si="3"/>
        <v>4624.24</v>
      </c>
      <c r="J57" s="13">
        <v>456.2</v>
      </c>
      <c r="K57" s="13">
        <v>1831.44</v>
      </c>
      <c r="L57" s="13">
        <f>SUM(J57+K57)</f>
        <v>2287.64</v>
      </c>
      <c r="M57" s="13">
        <f>SUM(I57-L57)</f>
        <v>2336.6</v>
      </c>
    </row>
    <row r="58" spans="1:13" x14ac:dyDescent="0.2">
      <c r="A58" s="12" t="s">
        <v>95</v>
      </c>
      <c r="B58" s="9" t="s">
        <v>96</v>
      </c>
      <c r="C58" s="13">
        <v>3736.5</v>
      </c>
      <c r="D58" s="13">
        <v>0</v>
      </c>
      <c r="E58" s="13">
        <v>0</v>
      </c>
      <c r="F58" s="13">
        <v>239.43</v>
      </c>
      <c r="G58" s="13">
        <v>158.49</v>
      </c>
      <c r="H58" s="13">
        <v>140.19999999999999</v>
      </c>
      <c r="I58" s="13">
        <f t="shared" si="3"/>
        <v>4274.62</v>
      </c>
      <c r="J58" s="13">
        <v>393.55</v>
      </c>
      <c r="K58" s="13">
        <v>1630.07</v>
      </c>
      <c r="L58" s="13">
        <f>SUM(J58+K58)</f>
        <v>2023.62</v>
      </c>
      <c r="M58" s="13">
        <f>SUM(I58-L58)</f>
        <v>2251</v>
      </c>
    </row>
    <row r="59" spans="1:13" x14ac:dyDescent="0.2">
      <c r="A59" s="12" t="s">
        <v>97</v>
      </c>
      <c r="B59" s="9" t="s">
        <v>98</v>
      </c>
      <c r="C59" s="13">
        <v>3736.5</v>
      </c>
      <c r="D59" s="13">
        <v>0</v>
      </c>
      <c r="E59" s="13">
        <v>124.55</v>
      </c>
      <c r="F59" s="13">
        <v>239.43</v>
      </c>
      <c r="G59" s="13">
        <v>158.49</v>
      </c>
      <c r="H59" s="13">
        <v>175.25</v>
      </c>
      <c r="I59" s="13">
        <f t="shared" si="3"/>
        <v>4434.22</v>
      </c>
      <c r="J59" s="13">
        <v>422.15</v>
      </c>
      <c r="K59" s="13">
        <v>2336.0700000000002</v>
      </c>
      <c r="L59" s="13">
        <f>SUM(J59+K59)</f>
        <v>2758.2200000000003</v>
      </c>
      <c r="M59" s="13">
        <f>SUM(I59-L59)</f>
        <v>1676</v>
      </c>
    </row>
    <row r="60" spans="1:13" x14ac:dyDescent="0.2">
      <c r="A60" s="12" t="s">
        <v>99</v>
      </c>
      <c r="B60" s="9" t="s">
        <v>100</v>
      </c>
      <c r="C60" s="13">
        <v>3736.5</v>
      </c>
      <c r="D60" s="13">
        <v>0</v>
      </c>
      <c r="E60" s="13">
        <v>0</v>
      </c>
      <c r="F60" s="13">
        <v>239.43</v>
      </c>
      <c r="G60" s="13">
        <v>158.49</v>
      </c>
      <c r="H60" s="13">
        <v>70.099999999999994</v>
      </c>
      <c r="I60" s="13">
        <f t="shared" si="3"/>
        <v>4204.5200000000004</v>
      </c>
      <c r="J60" s="13">
        <v>381.75</v>
      </c>
      <c r="K60" s="13">
        <v>2553.9700000000003</v>
      </c>
      <c r="L60" s="13">
        <f>SUM(J60+K60)</f>
        <v>2935.7200000000003</v>
      </c>
      <c r="M60" s="13">
        <f>SUM(I60-L60)</f>
        <v>1268.8000000000002</v>
      </c>
    </row>
    <row r="61" spans="1:13" x14ac:dyDescent="0.2">
      <c r="A61" s="12" t="s">
        <v>101</v>
      </c>
      <c r="B61" s="9" t="s">
        <v>102</v>
      </c>
      <c r="C61" s="13">
        <v>3736.5</v>
      </c>
      <c r="D61" s="13">
        <v>0</v>
      </c>
      <c r="E61" s="13">
        <v>62.28</v>
      </c>
      <c r="F61" s="13">
        <v>239.43</v>
      </c>
      <c r="G61" s="13">
        <v>158.49</v>
      </c>
      <c r="H61" s="13">
        <v>140.19999999999999</v>
      </c>
      <c r="I61" s="13">
        <f t="shared" si="3"/>
        <v>4336.8999999999996</v>
      </c>
      <c r="J61" s="13">
        <v>404.71</v>
      </c>
      <c r="K61" s="13">
        <v>1712.99</v>
      </c>
      <c r="L61" s="13">
        <f>SUM(J61+K61)</f>
        <v>2117.6999999999998</v>
      </c>
      <c r="M61" s="13">
        <f>SUM(I61-L61)</f>
        <v>2219.1999999999998</v>
      </c>
    </row>
    <row r="62" spans="1:13" x14ac:dyDescent="0.2">
      <c r="A62" s="12" t="s">
        <v>103</v>
      </c>
      <c r="B62" s="9" t="s">
        <v>104</v>
      </c>
      <c r="C62" s="13">
        <v>3736.5</v>
      </c>
      <c r="D62" s="13">
        <v>0</v>
      </c>
      <c r="E62" s="13">
        <v>0</v>
      </c>
      <c r="F62" s="13">
        <v>239.43</v>
      </c>
      <c r="G62" s="13">
        <v>158.49</v>
      </c>
      <c r="H62" s="13">
        <v>105.15</v>
      </c>
      <c r="I62" s="13">
        <f t="shared" si="3"/>
        <v>4239.57</v>
      </c>
      <c r="J62" s="13">
        <v>387.36</v>
      </c>
      <c r="K62" s="13">
        <v>1709.01</v>
      </c>
      <c r="L62" s="13">
        <f>SUM(J62+K62)</f>
        <v>2096.37</v>
      </c>
      <c r="M62" s="13">
        <f>SUM(I62-L62)</f>
        <v>2143.1999999999998</v>
      </c>
    </row>
    <row r="63" spans="1:13" x14ac:dyDescent="0.2">
      <c r="A63" s="12" t="s">
        <v>105</v>
      </c>
      <c r="B63" s="9" t="s">
        <v>106</v>
      </c>
      <c r="C63" s="13">
        <v>3736.5</v>
      </c>
      <c r="D63" s="13">
        <v>0</v>
      </c>
      <c r="E63" s="13">
        <v>124.55</v>
      </c>
      <c r="F63" s="13">
        <v>239.43</v>
      </c>
      <c r="G63" s="13">
        <v>158.49</v>
      </c>
      <c r="H63" s="13">
        <v>140.19999999999999</v>
      </c>
      <c r="I63" s="13">
        <f t="shared" si="3"/>
        <v>4399.17</v>
      </c>
      <c r="J63" s="13">
        <v>415.87</v>
      </c>
      <c r="K63" s="13">
        <v>1713.1</v>
      </c>
      <c r="L63" s="13">
        <f>SUM(J63+K63)</f>
        <v>2128.9699999999998</v>
      </c>
      <c r="M63" s="13">
        <f>SUM(I63-L63)</f>
        <v>2270.2000000000003</v>
      </c>
    </row>
    <row r="64" spans="1:13" x14ac:dyDescent="0.2">
      <c r="A64" s="12" t="s">
        <v>107</v>
      </c>
      <c r="B64" s="9" t="s">
        <v>108</v>
      </c>
      <c r="C64" s="13">
        <v>3971.25</v>
      </c>
      <c r="D64" s="13">
        <v>0</v>
      </c>
      <c r="E64" s="13">
        <v>0</v>
      </c>
      <c r="F64" s="13">
        <v>249.73</v>
      </c>
      <c r="G64" s="13">
        <v>166.36</v>
      </c>
      <c r="H64" s="13">
        <v>105.15</v>
      </c>
      <c r="I64" s="13">
        <f t="shared" si="3"/>
        <v>4492.4899999999989</v>
      </c>
      <c r="J64" s="13">
        <v>432.6</v>
      </c>
      <c r="K64" s="13">
        <v>2963.29</v>
      </c>
      <c r="L64" s="13">
        <f>SUM(J64+K64)</f>
        <v>3395.89</v>
      </c>
      <c r="M64" s="13">
        <f>SUM(I64-L64)</f>
        <v>1096.599999999999</v>
      </c>
    </row>
    <row r="65" spans="1:13" x14ac:dyDescent="0.2">
      <c r="A65" s="12" t="s">
        <v>109</v>
      </c>
      <c r="B65" s="9" t="s">
        <v>110</v>
      </c>
      <c r="C65" s="13">
        <v>4309.3500000000004</v>
      </c>
      <c r="D65" s="13">
        <v>0</v>
      </c>
      <c r="E65" s="13">
        <v>71.819999999999993</v>
      </c>
      <c r="F65" s="13">
        <v>264.75</v>
      </c>
      <c r="G65" s="13">
        <v>178.78</v>
      </c>
      <c r="H65" s="13">
        <v>105.15</v>
      </c>
      <c r="I65" s="13">
        <f t="shared" si="3"/>
        <v>4929.8499999999995</v>
      </c>
      <c r="J65" s="13">
        <v>510.97</v>
      </c>
      <c r="K65" s="13">
        <v>1975.6799999999998</v>
      </c>
      <c r="L65" s="13">
        <f>SUM(J65+K65)</f>
        <v>2486.6499999999996</v>
      </c>
      <c r="M65" s="13">
        <f>SUM(I65-L65)</f>
        <v>2443.1999999999998</v>
      </c>
    </row>
    <row r="66" spans="1:13" x14ac:dyDescent="0.2">
      <c r="A66" s="12" t="s">
        <v>111</v>
      </c>
      <c r="B66" s="9" t="s">
        <v>112</v>
      </c>
      <c r="C66" s="13">
        <v>3736.5</v>
      </c>
      <c r="D66" s="13">
        <v>0</v>
      </c>
      <c r="E66" s="13">
        <v>0</v>
      </c>
      <c r="F66" s="13">
        <v>239.43</v>
      </c>
      <c r="G66" s="13">
        <v>158.49</v>
      </c>
      <c r="H66" s="13">
        <v>140.19999999999999</v>
      </c>
      <c r="I66" s="13">
        <f t="shared" si="3"/>
        <v>4274.62</v>
      </c>
      <c r="J66" s="13">
        <v>393.55</v>
      </c>
      <c r="K66" s="13">
        <v>1467.07</v>
      </c>
      <c r="L66" s="13">
        <f>SUM(J66+K66)</f>
        <v>1860.62</v>
      </c>
      <c r="M66" s="13">
        <f>SUM(I66-L66)</f>
        <v>2414</v>
      </c>
    </row>
    <row r="67" spans="1:13" x14ac:dyDescent="0.2">
      <c r="A67" s="12" t="s">
        <v>113</v>
      </c>
      <c r="B67" s="9" t="s">
        <v>114</v>
      </c>
      <c r="C67" s="13">
        <v>3736.5</v>
      </c>
      <c r="D67" s="13">
        <v>0</v>
      </c>
      <c r="E67" s="13">
        <v>0</v>
      </c>
      <c r="F67" s="13">
        <v>239.43</v>
      </c>
      <c r="G67" s="13">
        <v>158.49</v>
      </c>
      <c r="H67" s="13">
        <v>105.15</v>
      </c>
      <c r="I67" s="13">
        <f t="shared" si="3"/>
        <v>4239.57</v>
      </c>
      <c r="J67" s="13">
        <v>387.36</v>
      </c>
      <c r="K67" s="13">
        <v>1212.21</v>
      </c>
      <c r="L67" s="13">
        <f>SUM(J67+K67)</f>
        <v>1599.5700000000002</v>
      </c>
      <c r="M67" s="13">
        <f>SUM(I67-L67)</f>
        <v>2639.9999999999995</v>
      </c>
    </row>
    <row r="68" spans="1:13" x14ac:dyDescent="0.2">
      <c r="A68" s="12" t="s">
        <v>115</v>
      </c>
      <c r="B68" s="9" t="s">
        <v>116</v>
      </c>
      <c r="C68" s="13">
        <v>3736.5</v>
      </c>
      <c r="D68" s="13">
        <v>0</v>
      </c>
      <c r="E68" s="13">
        <v>0</v>
      </c>
      <c r="F68" s="13">
        <v>239.43</v>
      </c>
      <c r="G68" s="13">
        <v>158.49</v>
      </c>
      <c r="H68" s="13">
        <v>175.25</v>
      </c>
      <c r="I68" s="13">
        <f t="shared" si="3"/>
        <v>4309.67</v>
      </c>
      <c r="J68" s="13">
        <v>399.83</v>
      </c>
      <c r="K68" s="13">
        <v>467.03999999999996</v>
      </c>
      <c r="L68" s="13">
        <f>SUM(J68+K68)</f>
        <v>866.86999999999989</v>
      </c>
      <c r="M68" s="13">
        <f>SUM(I68-L68)</f>
        <v>3442.8</v>
      </c>
    </row>
    <row r="69" spans="1:13" x14ac:dyDescent="0.2">
      <c r="A69" s="12" t="s">
        <v>117</v>
      </c>
      <c r="B69" s="9" t="s">
        <v>118</v>
      </c>
      <c r="C69" s="13">
        <v>4016.1</v>
      </c>
      <c r="D69" s="13">
        <v>0</v>
      </c>
      <c r="E69" s="13">
        <v>133.87</v>
      </c>
      <c r="F69" s="13">
        <v>260.57</v>
      </c>
      <c r="G69" s="13">
        <v>171.3</v>
      </c>
      <c r="H69" s="13">
        <v>140.19999999999999</v>
      </c>
      <c r="I69" s="13">
        <f t="shared" si="3"/>
        <v>4722.04</v>
      </c>
      <c r="J69" s="13">
        <v>473.73</v>
      </c>
      <c r="K69" s="13">
        <v>1067.9099999999999</v>
      </c>
      <c r="L69" s="13">
        <f>SUM(J69+K69)</f>
        <v>1541.6399999999999</v>
      </c>
      <c r="M69" s="13">
        <f>SUM(I69-L69)</f>
        <v>3180.4</v>
      </c>
    </row>
    <row r="70" spans="1:13" x14ac:dyDescent="0.2">
      <c r="A70" s="12" t="s">
        <v>119</v>
      </c>
      <c r="B70" s="9" t="s">
        <v>120</v>
      </c>
      <c r="C70" s="13">
        <v>4016.1</v>
      </c>
      <c r="D70" s="13">
        <v>0</v>
      </c>
      <c r="E70" s="13">
        <v>0</v>
      </c>
      <c r="F70" s="13">
        <v>260.19</v>
      </c>
      <c r="G70" s="13">
        <v>176.78</v>
      </c>
      <c r="H70" s="13">
        <v>140.19999999999999</v>
      </c>
      <c r="I70" s="13">
        <f t="shared" si="3"/>
        <v>4593.2699999999995</v>
      </c>
      <c r="J70" s="13">
        <v>450.65</v>
      </c>
      <c r="K70" s="13">
        <v>502.02000000000004</v>
      </c>
      <c r="L70" s="13">
        <f>SUM(J70+K70)</f>
        <v>952.67000000000007</v>
      </c>
      <c r="M70" s="13">
        <f>SUM(I70-L70)</f>
        <v>3640.5999999999995</v>
      </c>
    </row>
    <row r="71" spans="1:13" x14ac:dyDescent="0.2">
      <c r="A71" s="12" t="s">
        <v>121</v>
      </c>
      <c r="B71" s="9" t="s">
        <v>122</v>
      </c>
      <c r="C71" s="13">
        <v>3736.5</v>
      </c>
      <c r="D71" s="13">
        <v>0</v>
      </c>
      <c r="E71" s="13">
        <v>0</v>
      </c>
      <c r="F71" s="13">
        <v>239.43</v>
      </c>
      <c r="G71" s="13">
        <v>158.49</v>
      </c>
      <c r="H71" s="13">
        <v>105.15</v>
      </c>
      <c r="I71" s="13">
        <f t="shared" si="3"/>
        <v>4239.57</v>
      </c>
      <c r="J71" s="13">
        <v>387.36</v>
      </c>
      <c r="K71" s="13">
        <v>2336.0100000000002</v>
      </c>
      <c r="L71" s="13">
        <f>SUM(J71+K71)</f>
        <v>2723.3700000000003</v>
      </c>
      <c r="M71" s="13">
        <f>SUM(I71-L71)</f>
        <v>1516.1999999999994</v>
      </c>
    </row>
    <row r="72" spans="1:13" x14ac:dyDescent="0.2">
      <c r="A72" s="12" t="s">
        <v>123</v>
      </c>
      <c r="B72" s="9" t="s">
        <v>124</v>
      </c>
      <c r="C72" s="13">
        <v>3879.3</v>
      </c>
      <c r="D72" s="13">
        <v>0</v>
      </c>
      <c r="E72" s="13">
        <v>0</v>
      </c>
      <c r="F72" s="13">
        <v>247.53</v>
      </c>
      <c r="G72" s="13">
        <v>165.34</v>
      </c>
      <c r="H72" s="13">
        <v>140.19999999999999</v>
      </c>
      <c r="I72" s="13">
        <f t="shared" si="3"/>
        <v>4432.37</v>
      </c>
      <c r="J72" s="13">
        <v>421.82</v>
      </c>
      <c r="K72" s="13">
        <v>1745.95</v>
      </c>
      <c r="L72" s="13">
        <f>SUM(J72+K72)</f>
        <v>2167.77</v>
      </c>
      <c r="M72" s="13">
        <f>SUM(I72-L72)</f>
        <v>2264.6</v>
      </c>
    </row>
    <row r="73" spans="1:13" x14ac:dyDescent="0.2">
      <c r="A73" s="12" t="s">
        <v>125</v>
      </c>
      <c r="B73" s="9" t="s">
        <v>126</v>
      </c>
      <c r="C73" s="13">
        <v>3994.5</v>
      </c>
      <c r="D73" s="13">
        <v>0</v>
      </c>
      <c r="E73" s="13">
        <v>0</v>
      </c>
      <c r="F73" s="13">
        <v>239.43</v>
      </c>
      <c r="G73" s="13">
        <v>158.49</v>
      </c>
      <c r="H73" s="13">
        <v>105.15</v>
      </c>
      <c r="I73" s="13">
        <f t="shared" si="3"/>
        <v>4497.57</v>
      </c>
      <c r="J73" s="13">
        <v>433.51</v>
      </c>
      <c r="K73" s="13">
        <v>499.46</v>
      </c>
      <c r="L73" s="13">
        <f>SUM(J73+K73)</f>
        <v>932.97</v>
      </c>
      <c r="M73" s="13">
        <f>SUM(I73-L73)</f>
        <v>3564.5999999999995</v>
      </c>
    </row>
    <row r="74" spans="1:13" x14ac:dyDescent="0.2">
      <c r="A74" s="12" t="s">
        <v>127</v>
      </c>
      <c r="B74" s="9" t="s">
        <v>128</v>
      </c>
      <c r="C74" s="13">
        <v>3736.5</v>
      </c>
      <c r="D74" s="13">
        <v>0</v>
      </c>
      <c r="E74" s="13">
        <v>0</v>
      </c>
      <c r="F74" s="13">
        <v>239.43</v>
      </c>
      <c r="G74" s="13">
        <v>158.49</v>
      </c>
      <c r="H74" s="13">
        <v>140.19999999999999</v>
      </c>
      <c r="I74" s="13">
        <f t="shared" si="3"/>
        <v>4274.62</v>
      </c>
      <c r="J74" s="13">
        <v>393.55</v>
      </c>
      <c r="K74" s="13">
        <v>1579.07</v>
      </c>
      <c r="L74" s="13">
        <f>SUM(J74+K74)</f>
        <v>1972.62</v>
      </c>
      <c r="M74" s="13">
        <f>SUM(I74-L74)</f>
        <v>2302</v>
      </c>
    </row>
    <row r="75" spans="1:13" x14ac:dyDescent="0.2">
      <c r="A75" s="12" t="s">
        <v>129</v>
      </c>
      <c r="B75" s="9" t="s">
        <v>130</v>
      </c>
      <c r="C75" s="13">
        <v>3736.5</v>
      </c>
      <c r="D75" s="13">
        <v>0</v>
      </c>
      <c r="E75" s="13">
        <v>0</v>
      </c>
      <c r="F75" s="13">
        <v>239.43</v>
      </c>
      <c r="G75" s="13">
        <v>158.49</v>
      </c>
      <c r="H75" s="13">
        <v>140.19999999999999</v>
      </c>
      <c r="I75" s="13">
        <f t="shared" si="3"/>
        <v>4274.62</v>
      </c>
      <c r="J75" s="13">
        <v>393.55</v>
      </c>
      <c r="K75" s="13">
        <v>1713.07</v>
      </c>
      <c r="L75" s="13">
        <f>SUM(J75+K75)</f>
        <v>2106.62</v>
      </c>
      <c r="M75" s="13">
        <f>SUM(I75-L75)</f>
        <v>2168</v>
      </c>
    </row>
    <row r="76" spans="1:13" x14ac:dyDescent="0.2">
      <c r="A76" s="12" t="s">
        <v>131</v>
      </c>
      <c r="B76" s="9" t="s">
        <v>132</v>
      </c>
      <c r="C76" s="13">
        <v>3736.5</v>
      </c>
      <c r="D76" s="13">
        <v>0</v>
      </c>
      <c r="E76" s="13">
        <v>0</v>
      </c>
      <c r="F76" s="13">
        <v>239.43</v>
      </c>
      <c r="G76" s="13">
        <v>158.49</v>
      </c>
      <c r="H76" s="13">
        <v>105.15</v>
      </c>
      <c r="I76" s="13">
        <f t="shared" si="3"/>
        <v>4239.57</v>
      </c>
      <c r="J76" s="13">
        <v>387.36</v>
      </c>
      <c r="K76" s="13">
        <v>467.01</v>
      </c>
      <c r="L76" s="13">
        <f>SUM(J76+K76)</f>
        <v>854.37</v>
      </c>
      <c r="M76" s="13">
        <f>SUM(I76-L76)</f>
        <v>3385.2</v>
      </c>
    </row>
    <row r="77" spans="1:13" x14ac:dyDescent="0.2">
      <c r="A77" s="12" t="s">
        <v>133</v>
      </c>
      <c r="B77" s="9" t="s">
        <v>134</v>
      </c>
      <c r="C77" s="13">
        <v>3736.5</v>
      </c>
      <c r="D77" s="13">
        <v>0</v>
      </c>
      <c r="E77" s="13">
        <v>62.28</v>
      </c>
      <c r="F77" s="13">
        <v>239.43</v>
      </c>
      <c r="G77" s="13">
        <v>158.49</v>
      </c>
      <c r="H77" s="13">
        <v>105.15</v>
      </c>
      <c r="I77" s="13">
        <f t="shared" si="3"/>
        <v>4301.8499999999995</v>
      </c>
      <c r="J77" s="13">
        <v>398.43</v>
      </c>
      <c r="K77" s="13">
        <v>1527.02</v>
      </c>
      <c r="L77" s="13">
        <f>SUM(J77+K77)</f>
        <v>1925.45</v>
      </c>
      <c r="M77" s="13">
        <f>SUM(I77-L77)</f>
        <v>2376.3999999999996</v>
      </c>
    </row>
    <row r="78" spans="1:13" x14ac:dyDescent="0.2">
      <c r="A78" s="12" t="s">
        <v>135</v>
      </c>
      <c r="B78" s="9" t="s">
        <v>136</v>
      </c>
      <c r="C78" s="13">
        <v>3736.5</v>
      </c>
      <c r="D78" s="13">
        <v>0</v>
      </c>
      <c r="E78" s="13">
        <v>0</v>
      </c>
      <c r="F78" s="13">
        <v>239.43</v>
      </c>
      <c r="G78" s="13">
        <v>158.49</v>
      </c>
      <c r="H78" s="13">
        <v>105.15</v>
      </c>
      <c r="I78" s="13">
        <f t="shared" si="3"/>
        <v>4239.57</v>
      </c>
      <c r="J78" s="13">
        <v>387.36</v>
      </c>
      <c r="K78" s="13">
        <v>1573.01</v>
      </c>
      <c r="L78" s="13">
        <f>SUM(J78+K78)</f>
        <v>1960.37</v>
      </c>
      <c r="M78" s="13">
        <f>SUM(I78-L78)</f>
        <v>2279.1999999999998</v>
      </c>
    </row>
    <row r="79" spans="1:13" x14ac:dyDescent="0.2">
      <c r="A79" s="12" t="s">
        <v>137</v>
      </c>
      <c r="B79" s="9" t="s">
        <v>138</v>
      </c>
      <c r="C79" s="13">
        <v>3971.25</v>
      </c>
      <c r="D79" s="13">
        <v>0</v>
      </c>
      <c r="E79" s="13">
        <v>66.19</v>
      </c>
      <c r="F79" s="13">
        <v>249.74</v>
      </c>
      <c r="G79" s="13">
        <v>166.37</v>
      </c>
      <c r="H79" s="13">
        <v>105.15</v>
      </c>
      <c r="I79" s="13">
        <f t="shared" si="3"/>
        <v>4558.7</v>
      </c>
      <c r="J79" s="13">
        <v>444.46</v>
      </c>
      <c r="K79" s="13">
        <v>1789.44</v>
      </c>
      <c r="L79" s="13">
        <f>SUM(J79+K79)</f>
        <v>2233.9</v>
      </c>
      <c r="M79" s="13">
        <f>SUM(I79-L79)</f>
        <v>2324.7999999999997</v>
      </c>
    </row>
    <row r="80" spans="1:13" x14ac:dyDescent="0.2">
      <c r="A80" s="12" t="s">
        <v>139</v>
      </c>
      <c r="B80" s="9" t="s">
        <v>140</v>
      </c>
      <c r="C80" s="13">
        <v>3971.25</v>
      </c>
      <c r="D80" s="13">
        <v>0</v>
      </c>
      <c r="E80" s="13">
        <v>0</v>
      </c>
      <c r="F80" s="13">
        <v>239.43</v>
      </c>
      <c r="G80" s="13">
        <v>158.49</v>
      </c>
      <c r="H80" s="13">
        <v>105.15</v>
      </c>
      <c r="I80" s="13">
        <f t="shared" si="3"/>
        <v>4474.32</v>
      </c>
      <c r="J80" s="13">
        <v>429.34</v>
      </c>
      <c r="K80" s="13">
        <v>1533.38</v>
      </c>
      <c r="L80" s="13">
        <f>SUM(J80+K80)</f>
        <v>1962.72</v>
      </c>
      <c r="M80" s="13">
        <f>SUM(I80-L80)</f>
        <v>2511.5999999999995</v>
      </c>
    </row>
    <row r="81" spans="1:13" x14ac:dyDescent="0.2">
      <c r="A81" s="12" t="s">
        <v>141</v>
      </c>
      <c r="B81" s="9" t="s">
        <v>142</v>
      </c>
      <c r="C81" s="13">
        <v>5112.6000000000004</v>
      </c>
      <c r="D81" s="13">
        <v>0</v>
      </c>
      <c r="E81" s="13">
        <v>0</v>
      </c>
      <c r="F81" s="13">
        <v>345.15</v>
      </c>
      <c r="G81" s="13">
        <v>232.65</v>
      </c>
      <c r="H81" s="13">
        <v>105.15</v>
      </c>
      <c r="I81" s="13">
        <f t="shared" si="3"/>
        <v>5795.5499999999993</v>
      </c>
      <c r="J81" s="13">
        <v>690.67</v>
      </c>
      <c r="K81" s="13">
        <v>2139.08</v>
      </c>
      <c r="L81" s="13">
        <f>SUM(J81+K81)</f>
        <v>2829.75</v>
      </c>
      <c r="M81" s="13">
        <f>SUM(I81-L81)</f>
        <v>2965.7999999999993</v>
      </c>
    </row>
    <row r="82" spans="1:13" x14ac:dyDescent="0.2">
      <c r="A82" s="12" t="s">
        <v>143</v>
      </c>
      <c r="B82" s="9" t="s">
        <v>144</v>
      </c>
      <c r="C82" s="13">
        <v>4016.1</v>
      </c>
      <c r="D82" s="13">
        <v>0</v>
      </c>
      <c r="E82" s="13">
        <v>0</v>
      </c>
      <c r="F82" s="13">
        <v>260.56</v>
      </c>
      <c r="G82" s="13">
        <v>171.29</v>
      </c>
      <c r="H82" s="13">
        <v>105.15</v>
      </c>
      <c r="I82" s="13">
        <f t="shared" si="3"/>
        <v>4553.0999999999995</v>
      </c>
      <c r="J82" s="13">
        <v>443.46</v>
      </c>
      <c r="K82" s="13">
        <v>502.04</v>
      </c>
      <c r="L82" s="13">
        <f>SUM(J82+K82)</f>
        <v>945.5</v>
      </c>
      <c r="M82" s="13">
        <f>SUM(I82-L82)</f>
        <v>3607.5999999999995</v>
      </c>
    </row>
    <row r="83" spans="1:13" x14ac:dyDescent="0.2">
      <c r="A83" s="12" t="s">
        <v>145</v>
      </c>
      <c r="B83" s="9" t="s">
        <v>146</v>
      </c>
      <c r="C83" s="13">
        <v>3971.25</v>
      </c>
      <c r="D83" s="13">
        <v>0</v>
      </c>
      <c r="E83" s="13">
        <v>0</v>
      </c>
      <c r="F83" s="13">
        <v>246.4</v>
      </c>
      <c r="G83" s="13">
        <v>167.14</v>
      </c>
      <c r="H83" s="13">
        <v>70.099999999999994</v>
      </c>
      <c r="I83" s="13">
        <f t="shared" si="3"/>
        <v>4454.8900000000003</v>
      </c>
      <c r="J83" s="13">
        <v>425.86</v>
      </c>
      <c r="K83" s="13">
        <v>2554.63</v>
      </c>
      <c r="L83" s="13">
        <f>SUM(J83+K83)</f>
        <v>2980.4900000000002</v>
      </c>
      <c r="M83" s="13">
        <f>SUM(I83-L83)</f>
        <v>1474.4</v>
      </c>
    </row>
    <row r="84" spans="1:13" x14ac:dyDescent="0.2">
      <c r="A84" s="12" t="s">
        <v>147</v>
      </c>
      <c r="B84" s="9" t="s">
        <v>148</v>
      </c>
      <c r="C84" s="13">
        <v>3736.5</v>
      </c>
      <c r="D84" s="13">
        <v>0</v>
      </c>
      <c r="E84" s="13">
        <v>62.28</v>
      </c>
      <c r="F84" s="13">
        <v>239.43</v>
      </c>
      <c r="G84" s="13">
        <v>158.49</v>
      </c>
      <c r="H84" s="13">
        <v>70.099999999999994</v>
      </c>
      <c r="I84" s="13">
        <f t="shared" si="3"/>
        <v>4266.8</v>
      </c>
      <c r="J84" s="13">
        <v>392.15</v>
      </c>
      <c r="K84" s="13">
        <v>1713.05</v>
      </c>
      <c r="L84" s="13">
        <f>SUM(J84+K84)</f>
        <v>2105.1999999999998</v>
      </c>
      <c r="M84" s="13">
        <f>SUM(I84-L84)</f>
        <v>2161.6000000000004</v>
      </c>
    </row>
    <row r="85" spans="1:13" x14ac:dyDescent="0.2">
      <c r="A85" s="12" t="s">
        <v>149</v>
      </c>
      <c r="B85" s="9" t="s">
        <v>150</v>
      </c>
      <c r="C85" s="13">
        <v>3736.5</v>
      </c>
      <c r="D85" s="13">
        <v>249.1</v>
      </c>
      <c r="E85" s="13">
        <v>62.28</v>
      </c>
      <c r="F85" s="13">
        <v>239.43</v>
      </c>
      <c r="G85" s="13">
        <v>158.49</v>
      </c>
      <c r="H85" s="13">
        <v>70.099999999999994</v>
      </c>
      <c r="I85" s="13">
        <f t="shared" si="3"/>
        <v>4515.9000000000005</v>
      </c>
      <c r="J85" s="13">
        <v>436.79</v>
      </c>
      <c r="K85" s="13">
        <v>1834.31</v>
      </c>
      <c r="L85" s="13">
        <f>SUM(J85+K85)</f>
        <v>2271.1</v>
      </c>
      <c r="M85" s="13">
        <f>SUM(I85-L85)</f>
        <v>2244.8000000000006</v>
      </c>
    </row>
    <row r="86" spans="1:13" x14ac:dyDescent="0.2">
      <c r="A86" s="12" t="s">
        <v>151</v>
      </c>
      <c r="B86" s="9" t="s">
        <v>152</v>
      </c>
      <c r="C86" s="13">
        <v>3971.25</v>
      </c>
      <c r="D86" s="13">
        <v>0</v>
      </c>
      <c r="E86" s="13">
        <v>0</v>
      </c>
      <c r="F86" s="13">
        <v>250.36</v>
      </c>
      <c r="G86" s="13">
        <v>167.14</v>
      </c>
      <c r="H86" s="13">
        <v>70.099999999999994</v>
      </c>
      <c r="I86" s="13">
        <f t="shared" si="3"/>
        <v>4458.8500000000004</v>
      </c>
      <c r="J86" s="13">
        <v>426.57</v>
      </c>
      <c r="K86" s="13">
        <v>2084.48</v>
      </c>
      <c r="L86" s="13">
        <f>SUM(J86+K86)</f>
        <v>2511.0500000000002</v>
      </c>
      <c r="M86" s="13">
        <f>SUM(I86-L86)</f>
        <v>1947.8000000000002</v>
      </c>
    </row>
    <row r="87" spans="1:13" x14ac:dyDescent="0.2">
      <c r="A87" s="12" t="s">
        <v>153</v>
      </c>
      <c r="B87" s="9" t="s">
        <v>154</v>
      </c>
      <c r="C87" s="13">
        <v>3736.5</v>
      </c>
      <c r="D87" s="13">
        <v>0</v>
      </c>
      <c r="E87" s="13">
        <v>0</v>
      </c>
      <c r="F87" s="13">
        <v>239.42</v>
      </c>
      <c r="G87" s="13">
        <v>158.49</v>
      </c>
      <c r="H87" s="13">
        <v>70.099999999999994</v>
      </c>
      <c r="I87" s="13">
        <f t="shared" si="3"/>
        <v>4204.51</v>
      </c>
      <c r="J87" s="13">
        <v>381.75</v>
      </c>
      <c r="K87" s="13">
        <v>2434.36</v>
      </c>
      <c r="L87" s="13">
        <f>SUM(J87+K87)</f>
        <v>2816.11</v>
      </c>
      <c r="M87" s="13">
        <f>SUM(I87-L87)</f>
        <v>1388.4</v>
      </c>
    </row>
    <row r="88" spans="1:13" x14ac:dyDescent="0.2">
      <c r="A88" s="12" t="s">
        <v>155</v>
      </c>
      <c r="B88" s="9" t="s">
        <v>156</v>
      </c>
      <c r="C88" s="13">
        <v>3736.5</v>
      </c>
      <c r="D88" s="13">
        <v>0</v>
      </c>
      <c r="E88" s="13">
        <v>62.28</v>
      </c>
      <c r="F88" s="13">
        <v>239.42</v>
      </c>
      <c r="G88" s="13">
        <v>158.49</v>
      </c>
      <c r="H88" s="13">
        <v>70.099999999999994</v>
      </c>
      <c r="I88" s="13">
        <f t="shared" si="3"/>
        <v>4266.7900000000009</v>
      </c>
      <c r="J88" s="13">
        <v>392.15</v>
      </c>
      <c r="K88" s="13">
        <v>1713.04</v>
      </c>
      <c r="L88" s="13">
        <f>SUM(J88+K88)</f>
        <v>2105.19</v>
      </c>
      <c r="M88" s="13">
        <f>SUM(I88-L88)</f>
        <v>2161.6000000000008</v>
      </c>
    </row>
    <row r="89" spans="1:13" x14ac:dyDescent="0.2">
      <c r="A89" s="12" t="s">
        <v>157</v>
      </c>
      <c r="B89" s="9" t="s">
        <v>158</v>
      </c>
      <c r="C89" s="13">
        <v>3879.3</v>
      </c>
      <c r="D89" s="13">
        <v>0</v>
      </c>
      <c r="E89" s="13">
        <v>0</v>
      </c>
      <c r="F89" s="13">
        <v>247.52</v>
      </c>
      <c r="G89" s="13">
        <v>165.33</v>
      </c>
      <c r="H89" s="13">
        <v>70.099999999999994</v>
      </c>
      <c r="I89" s="13">
        <f t="shared" si="3"/>
        <v>4362.2500000000009</v>
      </c>
      <c r="J89" s="13">
        <v>409.26</v>
      </c>
      <c r="K89" s="13">
        <v>2652.59</v>
      </c>
      <c r="L89" s="13">
        <f>SUM(J89+K89)</f>
        <v>3061.8500000000004</v>
      </c>
      <c r="M89" s="13">
        <f>SUM(I89-L89)</f>
        <v>1300.4000000000005</v>
      </c>
    </row>
    <row r="90" spans="1:13" x14ac:dyDescent="0.2">
      <c r="A90" s="12" t="s">
        <v>159</v>
      </c>
      <c r="B90" s="9" t="s">
        <v>160</v>
      </c>
      <c r="C90" s="13">
        <v>3736.5</v>
      </c>
      <c r="D90" s="13">
        <v>0</v>
      </c>
      <c r="E90" s="13">
        <v>0</v>
      </c>
      <c r="F90" s="13">
        <v>239.43</v>
      </c>
      <c r="G90" s="13">
        <v>158.49</v>
      </c>
      <c r="H90" s="13">
        <v>70.099999999999994</v>
      </c>
      <c r="I90" s="13">
        <f t="shared" si="3"/>
        <v>4204.5200000000004</v>
      </c>
      <c r="J90" s="13">
        <v>381.75</v>
      </c>
      <c r="K90" s="13">
        <v>1576.17</v>
      </c>
      <c r="L90" s="13">
        <f>SUM(J90+K90)</f>
        <v>1957.92</v>
      </c>
      <c r="M90" s="13">
        <f>SUM(I90-L90)</f>
        <v>2246.6000000000004</v>
      </c>
    </row>
    <row r="91" spans="1:13" x14ac:dyDescent="0.2">
      <c r="A91" s="12" t="s">
        <v>161</v>
      </c>
      <c r="B91" s="9" t="s">
        <v>162</v>
      </c>
      <c r="C91" s="13">
        <v>3994.35</v>
      </c>
      <c r="D91" s="13">
        <v>0</v>
      </c>
      <c r="E91" s="13">
        <v>66.569999999999993</v>
      </c>
      <c r="F91" s="13">
        <v>253.09</v>
      </c>
      <c r="G91" s="13">
        <v>169.89</v>
      </c>
      <c r="H91" s="13">
        <v>70.099999999999994</v>
      </c>
      <c r="I91" s="13">
        <f t="shared" si="3"/>
        <v>4554.0000000000009</v>
      </c>
      <c r="J91" s="13">
        <v>443.62</v>
      </c>
      <c r="K91" s="13">
        <v>1541.38</v>
      </c>
      <c r="L91" s="13">
        <f>SUM(J91+K91)</f>
        <v>1985</v>
      </c>
      <c r="M91" s="13">
        <f>SUM(I91-L91)</f>
        <v>2569.0000000000009</v>
      </c>
    </row>
    <row r="92" spans="1:13" x14ac:dyDescent="0.2">
      <c r="A92" s="12" t="s">
        <v>163</v>
      </c>
      <c r="B92" s="9" t="s">
        <v>164</v>
      </c>
      <c r="C92" s="13">
        <v>3736.5</v>
      </c>
      <c r="D92" s="13">
        <v>0</v>
      </c>
      <c r="E92" s="13">
        <v>62.28</v>
      </c>
      <c r="F92" s="13">
        <v>239.43</v>
      </c>
      <c r="G92" s="13">
        <v>158.49</v>
      </c>
      <c r="H92" s="13">
        <v>70.099999999999994</v>
      </c>
      <c r="I92" s="13">
        <f t="shared" si="3"/>
        <v>4266.8</v>
      </c>
      <c r="J92" s="13">
        <v>392.15</v>
      </c>
      <c r="K92" s="13">
        <v>1065.05</v>
      </c>
      <c r="L92" s="13">
        <f>SUM(J92+K92)</f>
        <v>1457.1999999999998</v>
      </c>
      <c r="M92" s="13">
        <f>SUM(I92-L92)</f>
        <v>2809.6000000000004</v>
      </c>
    </row>
    <row r="93" spans="1:13" x14ac:dyDescent="0.2">
      <c r="A93" s="12" t="s">
        <v>165</v>
      </c>
      <c r="B93" s="9" t="s">
        <v>166</v>
      </c>
      <c r="C93" s="13">
        <v>3736.5</v>
      </c>
      <c r="D93" s="13">
        <v>0</v>
      </c>
      <c r="E93" s="13">
        <v>0</v>
      </c>
      <c r="F93" s="13">
        <v>239.43</v>
      </c>
      <c r="G93" s="13">
        <v>158.49</v>
      </c>
      <c r="H93" s="13">
        <v>70.099999999999994</v>
      </c>
      <c r="I93" s="13">
        <f t="shared" si="3"/>
        <v>4204.5200000000004</v>
      </c>
      <c r="J93" s="13">
        <v>381.75</v>
      </c>
      <c r="K93" s="13">
        <v>2578.77</v>
      </c>
      <c r="L93" s="13">
        <f>SUM(J93+K93)</f>
        <v>2960.52</v>
      </c>
      <c r="M93" s="13">
        <f>SUM(I93-L93)</f>
        <v>1244.0000000000005</v>
      </c>
    </row>
    <row r="94" spans="1:13" x14ac:dyDescent="0.2">
      <c r="A94" s="12" t="s">
        <v>167</v>
      </c>
      <c r="B94" s="9" t="s">
        <v>168</v>
      </c>
      <c r="C94" s="13">
        <v>3736.5</v>
      </c>
      <c r="D94" s="13">
        <v>0</v>
      </c>
      <c r="E94" s="13">
        <v>0</v>
      </c>
      <c r="F94" s="13">
        <v>239.43</v>
      </c>
      <c r="G94" s="13">
        <v>158.49</v>
      </c>
      <c r="H94" s="13">
        <v>0</v>
      </c>
      <c r="I94" s="13">
        <f t="shared" si="3"/>
        <v>4134.42</v>
      </c>
      <c r="J94" s="13">
        <v>370.54</v>
      </c>
      <c r="K94" s="13">
        <v>2539.88</v>
      </c>
      <c r="L94" s="13">
        <f>SUM(J94+K94)</f>
        <v>2910.42</v>
      </c>
      <c r="M94" s="13">
        <f>SUM(I94-L94)</f>
        <v>1224</v>
      </c>
    </row>
    <row r="95" spans="1:13" x14ac:dyDescent="0.2">
      <c r="A95" s="12" t="s">
        <v>169</v>
      </c>
      <c r="B95" s="9" t="s">
        <v>170</v>
      </c>
      <c r="C95" s="13">
        <v>3736.5</v>
      </c>
      <c r="D95" s="13">
        <v>0</v>
      </c>
      <c r="E95" s="13">
        <v>0</v>
      </c>
      <c r="F95" s="13">
        <v>239.43</v>
      </c>
      <c r="G95" s="13">
        <v>158.49</v>
      </c>
      <c r="H95" s="13">
        <v>0</v>
      </c>
      <c r="I95" s="13">
        <f t="shared" si="3"/>
        <v>4134.42</v>
      </c>
      <c r="J95" s="13">
        <v>370.54</v>
      </c>
      <c r="K95" s="13">
        <v>1713.08</v>
      </c>
      <c r="L95" s="13">
        <f>SUM(J95+K95)</f>
        <v>2083.62</v>
      </c>
      <c r="M95" s="13">
        <f>SUM(I95-L95)</f>
        <v>2050.8000000000002</v>
      </c>
    </row>
    <row r="96" spans="1:13" x14ac:dyDescent="0.2">
      <c r="A96" s="12" t="s">
        <v>171</v>
      </c>
      <c r="B96" s="9" t="s">
        <v>172</v>
      </c>
      <c r="C96" s="13">
        <v>3736.5</v>
      </c>
      <c r="D96" s="13">
        <v>0</v>
      </c>
      <c r="E96" s="13">
        <v>62.28</v>
      </c>
      <c r="F96" s="13">
        <v>239.43</v>
      </c>
      <c r="G96" s="13">
        <v>158.49</v>
      </c>
      <c r="H96" s="13">
        <v>0</v>
      </c>
      <c r="I96" s="13">
        <f t="shared" si="3"/>
        <v>4196.7</v>
      </c>
      <c r="J96" s="13">
        <v>380.5</v>
      </c>
      <c r="K96" s="13">
        <v>1505</v>
      </c>
      <c r="L96" s="13">
        <f>SUM(J96+K96)</f>
        <v>1885.5</v>
      </c>
      <c r="M96" s="13">
        <f>SUM(I96-L96)</f>
        <v>2311.1999999999998</v>
      </c>
    </row>
    <row r="97" spans="1:13" x14ac:dyDescent="0.2">
      <c r="A97" s="12" t="s">
        <v>173</v>
      </c>
      <c r="B97" s="9" t="s">
        <v>174</v>
      </c>
      <c r="C97" s="13">
        <v>3736.5</v>
      </c>
      <c r="D97" s="13">
        <v>373.65</v>
      </c>
      <c r="E97" s="13">
        <v>62.28</v>
      </c>
      <c r="F97" s="13">
        <v>239.43</v>
      </c>
      <c r="G97" s="13">
        <v>158.49</v>
      </c>
      <c r="H97" s="13">
        <v>0</v>
      </c>
      <c r="I97" s="13">
        <f t="shared" si="3"/>
        <v>4570.3499999999995</v>
      </c>
      <c r="J97" s="13">
        <v>446.55</v>
      </c>
      <c r="K97" s="13">
        <v>429.59999999999997</v>
      </c>
      <c r="L97" s="13">
        <f>SUM(J97+K97)</f>
        <v>876.15</v>
      </c>
      <c r="M97" s="13">
        <f>SUM(I97-L97)</f>
        <v>3694.1999999999994</v>
      </c>
    </row>
    <row r="98" spans="1:13" x14ac:dyDescent="0.2">
      <c r="A98" s="12" t="s">
        <v>175</v>
      </c>
      <c r="B98" s="9" t="s">
        <v>176</v>
      </c>
      <c r="C98" s="13">
        <v>3736.5</v>
      </c>
      <c r="D98" s="13">
        <v>0</v>
      </c>
      <c r="E98" s="13">
        <v>0</v>
      </c>
      <c r="F98" s="13">
        <v>239.43</v>
      </c>
      <c r="G98" s="13">
        <v>158.49</v>
      </c>
      <c r="H98" s="13">
        <v>0</v>
      </c>
      <c r="I98" s="13">
        <f t="shared" si="3"/>
        <v>4134.42</v>
      </c>
      <c r="J98" s="13">
        <v>370.54</v>
      </c>
      <c r="K98" s="13">
        <v>1298.08</v>
      </c>
      <c r="L98" s="13">
        <f>SUM(J98+K98)</f>
        <v>1668.62</v>
      </c>
      <c r="M98" s="13">
        <f>SUM(I98-L98)</f>
        <v>2465.8000000000002</v>
      </c>
    </row>
    <row r="99" spans="1:13" x14ac:dyDescent="0.2">
      <c r="A99" s="12" t="s">
        <v>177</v>
      </c>
      <c r="B99" s="9" t="s">
        <v>178</v>
      </c>
      <c r="C99" s="13">
        <v>3039.9</v>
      </c>
      <c r="D99" s="13">
        <v>0</v>
      </c>
      <c r="E99" s="13">
        <v>101.33</v>
      </c>
      <c r="F99" s="13">
        <v>239.43</v>
      </c>
      <c r="G99" s="13">
        <v>158.49</v>
      </c>
      <c r="H99" s="13">
        <v>0</v>
      </c>
      <c r="I99" s="13">
        <f t="shared" si="3"/>
        <v>3539.1499999999996</v>
      </c>
      <c r="J99" s="13">
        <v>173.65</v>
      </c>
      <c r="K99" s="13">
        <v>1055.9000000000001</v>
      </c>
      <c r="L99" s="13">
        <f>SUM(J99+K99)</f>
        <v>1229.5500000000002</v>
      </c>
      <c r="M99" s="13">
        <f>SUM(I99-L99)</f>
        <v>2309.5999999999995</v>
      </c>
    </row>
    <row r="100" spans="1:13" x14ac:dyDescent="0.2">
      <c r="A100" s="10"/>
      <c r="B100" s="14" t="s">
        <v>12</v>
      </c>
      <c r="C100" s="15">
        <f>SUM(C39:C99)</f>
        <v>262515.60000000003</v>
      </c>
      <c r="D100" s="15">
        <f t="shared" ref="D100:M100" si="4">SUM(D39:D99)</f>
        <v>4317.9399999999996</v>
      </c>
      <c r="E100" s="15">
        <f t="shared" si="4"/>
        <v>1651.2099999999998</v>
      </c>
      <c r="F100" s="15">
        <f t="shared" si="4"/>
        <v>15604.96000000001</v>
      </c>
      <c r="G100" s="15">
        <f t="shared" si="4"/>
        <v>10503.059999999992</v>
      </c>
      <c r="H100" s="15">
        <f t="shared" si="4"/>
        <v>5993.55</v>
      </c>
      <c r="I100" s="15">
        <f t="shared" si="4"/>
        <v>300586.32000000007</v>
      </c>
      <c r="J100" s="15">
        <f t="shared" si="4"/>
        <v>32238.880000000005</v>
      </c>
      <c r="K100" s="15">
        <f t="shared" si="4"/>
        <v>101610.64000000001</v>
      </c>
      <c r="L100" s="15">
        <f t="shared" si="4"/>
        <v>133849.51999999996</v>
      </c>
      <c r="M100" s="15">
        <f t="shared" si="4"/>
        <v>166736.79999999999</v>
      </c>
    </row>
    <row r="101" spans="1:13" x14ac:dyDescent="0.2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3"/>
      <c r="M101" s="9"/>
    </row>
    <row r="102" spans="1:13" x14ac:dyDescent="0.2">
      <c r="A102" s="11" t="s">
        <v>240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3"/>
      <c r="M102" s="9"/>
    </row>
    <row r="103" spans="1:13" x14ac:dyDescent="0.2">
      <c r="A103" s="12" t="s">
        <v>179</v>
      </c>
      <c r="B103" s="9" t="s">
        <v>180</v>
      </c>
      <c r="C103" s="13">
        <v>3736.5</v>
      </c>
      <c r="D103" s="13">
        <v>560.48</v>
      </c>
      <c r="E103" s="13">
        <v>0</v>
      </c>
      <c r="F103" s="13">
        <v>239.43</v>
      </c>
      <c r="G103" s="13">
        <v>158.49</v>
      </c>
      <c r="H103" s="13">
        <v>140.19999999999999</v>
      </c>
      <c r="I103" s="13">
        <f>SUM(C103:H103)</f>
        <v>4835.0999999999995</v>
      </c>
      <c r="J103" s="13">
        <v>493.99</v>
      </c>
      <c r="K103" s="13">
        <v>1713.1100000000001</v>
      </c>
      <c r="L103" s="13">
        <f>SUM(J103+K103)</f>
        <v>2207.1000000000004</v>
      </c>
      <c r="M103" s="13">
        <f>SUM(I103-L103)</f>
        <v>2627.9999999999991</v>
      </c>
    </row>
    <row r="104" spans="1:13" x14ac:dyDescent="0.2">
      <c r="A104" s="12" t="s">
        <v>181</v>
      </c>
      <c r="B104" s="9" t="s">
        <v>182</v>
      </c>
      <c r="C104" s="13">
        <v>3736.5</v>
      </c>
      <c r="D104" s="13">
        <v>124.55</v>
      </c>
      <c r="E104" s="13">
        <v>0</v>
      </c>
      <c r="F104" s="13">
        <v>239.43</v>
      </c>
      <c r="G104" s="13">
        <v>158.49</v>
      </c>
      <c r="H104" s="13">
        <v>140.19999999999999</v>
      </c>
      <c r="I104" s="13">
        <f t="shared" ref="I104:I114" si="5">SUM(C104:H104)</f>
        <v>4399.17</v>
      </c>
      <c r="J104" s="13">
        <v>415.87</v>
      </c>
      <c r="K104" s="13">
        <v>467.09999999999997</v>
      </c>
      <c r="L104" s="13">
        <f>SUM(J104+K104)</f>
        <v>882.97</v>
      </c>
      <c r="M104" s="13">
        <f>SUM(I104-L104)</f>
        <v>3516.2</v>
      </c>
    </row>
    <row r="105" spans="1:13" x14ac:dyDescent="0.2">
      <c r="A105" s="12" t="s">
        <v>183</v>
      </c>
      <c r="B105" s="9" t="s">
        <v>184</v>
      </c>
      <c r="C105" s="13">
        <v>4016.1</v>
      </c>
      <c r="D105" s="13">
        <v>0</v>
      </c>
      <c r="E105" s="13">
        <v>0</v>
      </c>
      <c r="F105" s="13">
        <v>260.2</v>
      </c>
      <c r="G105" s="13">
        <v>176.79</v>
      </c>
      <c r="H105" s="13">
        <v>140.19999999999999</v>
      </c>
      <c r="I105" s="13">
        <f t="shared" si="5"/>
        <v>4593.29</v>
      </c>
      <c r="J105" s="13">
        <v>450.66</v>
      </c>
      <c r="K105" s="13">
        <v>3580.9900000000002</v>
      </c>
      <c r="L105" s="13">
        <f>SUM(J105+K105)</f>
        <v>4031.65</v>
      </c>
      <c r="M105" s="13">
        <f>SUM(I105-L105)</f>
        <v>561.63999999999987</v>
      </c>
    </row>
    <row r="106" spans="1:13" x14ac:dyDescent="0.2">
      <c r="A106" s="12" t="s">
        <v>185</v>
      </c>
      <c r="B106" s="9" t="s">
        <v>186</v>
      </c>
      <c r="C106" s="13">
        <v>3736.5</v>
      </c>
      <c r="D106" s="13">
        <v>0</v>
      </c>
      <c r="E106" s="13">
        <v>0</v>
      </c>
      <c r="F106" s="13">
        <v>239.43</v>
      </c>
      <c r="G106" s="13">
        <v>158.49</v>
      </c>
      <c r="H106" s="13">
        <v>175.25</v>
      </c>
      <c r="I106" s="13">
        <f t="shared" si="5"/>
        <v>4309.67</v>
      </c>
      <c r="J106" s="13">
        <v>399.83</v>
      </c>
      <c r="K106" s="13">
        <v>906.04</v>
      </c>
      <c r="L106" s="13">
        <f>SUM(J106+K106)</f>
        <v>1305.8699999999999</v>
      </c>
      <c r="M106" s="13">
        <f>SUM(I106-L106)</f>
        <v>3003.8</v>
      </c>
    </row>
    <row r="107" spans="1:13" x14ac:dyDescent="0.2">
      <c r="A107" s="12" t="s">
        <v>187</v>
      </c>
      <c r="B107" s="9" t="s">
        <v>188</v>
      </c>
      <c r="C107" s="13">
        <v>3736.5</v>
      </c>
      <c r="D107" s="13">
        <v>0</v>
      </c>
      <c r="E107" s="13">
        <v>0</v>
      </c>
      <c r="F107" s="13">
        <v>239.43</v>
      </c>
      <c r="G107" s="13">
        <v>158.49</v>
      </c>
      <c r="H107" s="13">
        <v>140.19999999999999</v>
      </c>
      <c r="I107" s="13">
        <f t="shared" si="5"/>
        <v>4274.62</v>
      </c>
      <c r="J107" s="13">
        <v>393.55</v>
      </c>
      <c r="K107" s="13">
        <v>1713.07</v>
      </c>
      <c r="L107" s="13">
        <f>SUM(J107+K107)</f>
        <v>2106.62</v>
      </c>
      <c r="M107" s="13">
        <f>SUM(I107-L107)</f>
        <v>2168</v>
      </c>
    </row>
    <row r="108" spans="1:13" x14ac:dyDescent="0.2">
      <c r="A108" s="12" t="s">
        <v>189</v>
      </c>
      <c r="B108" s="9" t="s">
        <v>190</v>
      </c>
      <c r="C108" s="13">
        <v>3736.5</v>
      </c>
      <c r="D108" s="13">
        <v>0</v>
      </c>
      <c r="E108" s="13">
        <v>124.55</v>
      </c>
      <c r="F108" s="13">
        <v>239.43</v>
      </c>
      <c r="G108" s="13">
        <v>158.49</v>
      </c>
      <c r="H108" s="13">
        <v>140.19999999999999</v>
      </c>
      <c r="I108" s="13">
        <f t="shared" si="5"/>
        <v>4399.17</v>
      </c>
      <c r="J108" s="13">
        <v>415.87</v>
      </c>
      <c r="K108" s="13">
        <v>467.09999999999997</v>
      </c>
      <c r="L108" s="13">
        <f>SUM(J108+K108)</f>
        <v>882.97</v>
      </c>
      <c r="M108" s="13">
        <f>SUM(I108-L108)</f>
        <v>3516.2</v>
      </c>
    </row>
    <row r="109" spans="1:13" x14ac:dyDescent="0.2">
      <c r="A109" s="12" t="s">
        <v>191</v>
      </c>
      <c r="B109" s="9" t="s">
        <v>192</v>
      </c>
      <c r="C109" s="13">
        <v>3736.5</v>
      </c>
      <c r="D109" s="13">
        <v>622.75</v>
      </c>
      <c r="E109" s="13">
        <v>124.55</v>
      </c>
      <c r="F109" s="13">
        <v>239.43</v>
      </c>
      <c r="G109" s="13">
        <v>158.49</v>
      </c>
      <c r="H109" s="13">
        <v>140.19999999999999</v>
      </c>
      <c r="I109" s="13">
        <f t="shared" si="5"/>
        <v>5021.92</v>
      </c>
      <c r="J109" s="13">
        <v>527.47</v>
      </c>
      <c r="K109" s="13">
        <v>2324.85</v>
      </c>
      <c r="L109" s="13">
        <f>SUM(J109+K109)</f>
        <v>2852.3199999999997</v>
      </c>
      <c r="M109" s="13">
        <f>SUM(I109-L109)</f>
        <v>2169.6000000000004</v>
      </c>
    </row>
    <row r="110" spans="1:13" x14ac:dyDescent="0.2">
      <c r="A110" s="12" t="s">
        <v>193</v>
      </c>
      <c r="B110" s="9" t="s">
        <v>194</v>
      </c>
      <c r="C110" s="13">
        <v>3736.5</v>
      </c>
      <c r="D110" s="13">
        <v>0</v>
      </c>
      <c r="E110" s="13">
        <v>124.55</v>
      </c>
      <c r="F110" s="13">
        <v>224.32</v>
      </c>
      <c r="G110" s="13">
        <v>139.72</v>
      </c>
      <c r="H110" s="13">
        <v>105.15</v>
      </c>
      <c r="I110" s="13">
        <f t="shared" si="5"/>
        <v>4330.24</v>
      </c>
      <c r="J110" s="13">
        <v>403.52</v>
      </c>
      <c r="K110" s="13">
        <v>1662.92</v>
      </c>
      <c r="L110" s="13">
        <f>SUM(J110+K110)</f>
        <v>2066.44</v>
      </c>
      <c r="M110" s="13">
        <f>SUM(I110-L110)</f>
        <v>2263.7999999999997</v>
      </c>
    </row>
    <row r="111" spans="1:13" x14ac:dyDescent="0.2">
      <c r="A111" s="12" t="s">
        <v>195</v>
      </c>
      <c r="B111" s="9" t="s">
        <v>196</v>
      </c>
      <c r="C111" s="13">
        <v>3736.5</v>
      </c>
      <c r="D111" s="13">
        <v>0</v>
      </c>
      <c r="E111" s="13">
        <v>124.55</v>
      </c>
      <c r="F111" s="13">
        <v>239.43</v>
      </c>
      <c r="G111" s="13">
        <v>158.49</v>
      </c>
      <c r="H111" s="13">
        <v>105.15</v>
      </c>
      <c r="I111" s="13">
        <f t="shared" si="5"/>
        <v>4364.12</v>
      </c>
      <c r="J111" s="13">
        <v>409.59</v>
      </c>
      <c r="K111" s="13">
        <v>1761.3300000000002</v>
      </c>
      <c r="L111" s="13">
        <f>SUM(J111+K111)</f>
        <v>2170.92</v>
      </c>
      <c r="M111" s="13">
        <f>SUM(I111-L111)</f>
        <v>2193.1999999999998</v>
      </c>
    </row>
    <row r="112" spans="1:13" x14ac:dyDescent="0.2">
      <c r="A112" s="12" t="s">
        <v>197</v>
      </c>
      <c r="B112" s="9" t="s">
        <v>198</v>
      </c>
      <c r="C112" s="13">
        <v>3736.5</v>
      </c>
      <c r="D112" s="13">
        <v>0</v>
      </c>
      <c r="E112" s="13">
        <v>0</v>
      </c>
      <c r="F112" s="13">
        <v>239.43</v>
      </c>
      <c r="G112" s="13">
        <v>158.49</v>
      </c>
      <c r="H112" s="13">
        <v>105.15</v>
      </c>
      <c r="I112" s="13">
        <f t="shared" si="5"/>
        <v>4239.57</v>
      </c>
      <c r="J112" s="13">
        <v>387.36</v>
      </c>
      <c r="K112" s="13">
        <v>1136.81</v>
      </c>
      <c r="L112" s="13">
        <f>SUM(J112+K112)</f>
        <v>1524.17</v>
      </c>
      <c r="M112" s="13">
        <f>SUM(I112-L112)</f>
        <v>2715.3999999999996</v>
      </c>
    </row>
    <row r="113" spans="1:13" x14ac:dyDescent="0.2">
      <c r="A113" s="12" t="s">
        <v>199</v>
      </c>
      <c r="B113" s="9" t="s">
        <v>200</v>
      </c>
      <c r="C113" s="13">
        <v>3736.5</v>
      </c>
      <c r="D113" s="13">
        <v>0</v>
      </c>
      <c r="E113" s="13">
        <v>0</v>
      </c>
      <c r="F113" s="13">
        <v>239.43</v>
      </c>
      <c r="G113" s="13">
        <v>158.49</v>
      </c>
      <c r="H113" s="13">
        <v>105.15</v>
      </c>
      <c r="I113" s="13">
        <f t="shared" si="5"/>
        <v>4239.57</v>
      </c>
      <c r="J113" s="13">
        <v>387.36</v>
      </c>
      <c r="K113" s="13">
        <v>1867.21</v>
      </c>
      <c r="L113" s="13">
        <f>SUM(J113+K113)</f>
        <v>2254.5700000000002</v>
      </c>
      <c r="M113" s="13">
        <f>SUM(I113-L113)</f>
        <v>1984.9999999999995</v>
      </c>
    </row>
    <row r="114" spans="1:13" x14ac:dyDescent="0.2">
      <c r="A114" s="12" t="s">
        <v>201</v>
      </c>
      <c r="B114" s="9" t="s">
        <v>202</v>
      </c>
      <c r="C114" s="13">
        <v>6683.4</v>
      </c>
      <c r="D114" s="13">
        <v>0</v>
      </c>
      <c r="E114" s="13">
        <v>0</v>
      </c>
      <c r="F114" s="13">
        <v>360.87</v>
      </c>
      <c r="G114" s="13">
        <v>244.37</v>
      </c>
      <c r="H114" s="13">
        <v>0</v>
      </c>
      <c r="I114" s="13">
        <f t="shared" si="5"/>
        <v>7288.6399999999994</v>
      </c>
      <c r="J114" s="13">
        <v>1009.59</v>
      </c>
      <c r="K114" s="13">
        <v>2254.65</v>
      </c>
      <c r="L114" s="13">
        <f>SUM(J114+K114)</f>
        <v>3264.2400000000002</v>
      </c>
      <c r="M114" s="13">
        <f>SUM(I114-L114)</f>
        <v>4024.3999999999992</v>
      </c>
    </row>
    <row r="115" spans="1:13" x14ac:dyDescent="0.2">
      <c r="A115" s="10"/>
      <c r="B115" s="14" t="s">
        <v>12</v>
      </c>
      <c r="C115" s="15">
        <f>SUM(C103:C114)</f>
        <v>48064.5</v>
      </c>
      <c r="D115" s="15">
        <f t="shared" ref="D115:M115" si="6">SUM(D103:D114)</f>
        <v>1307.78</v>
      </c>
      <c r="E115" s="15">
        <f t="shared" si="6"/>
        <v>498.2</v>
      </c>
      <c r="F115" s="15">
        <f t="shared" si="6"/>
        <v>3000.2599999999998</v>
      </c>
      <c r="G115" s="15">
        <f t="shared" si="6"/>
        <v>1987.29</v>
      </c>
      <c r="H115" s="15">
        <f t="shared" si="6"/>
        <v>1437.0500000000004</v>
      </c>
      <c r="I115" s="15">
        <f t="shared" si="6"/>
        <v>56295.08</v>
      </c>
      <c r="J115" s="15">
        <f t="shared" si="6"/>
        <v>5694.66</v>
      </c>
      <c r="K115" s="15">
        <f t="shared" si="6"/>
        <v>19855.180000000004</v>
      </c>
      <c r="L115" s="15">
        <f t="shared" si="6"/>
        <v>25549.84</v>
      </c>
      <c r="M115" s="15">
        <f t="shared" si="6"/>
        <v>30745.24</v>
      </c>
    </row>
    <row r="116" spans="1:13" x14ac:dyDescent="0.2">
      <c r="A116" s="1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3"/>
      <c r="M116" s="9"/>
    </row>
    <row r="117" spans="1:13" x14ac:dyDescent="0.2">
      <c r="A117" s="11" t="s">
        <v>241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3"/>
      <c r="M117" s="9"/>
    </row>
    <row r="118" spans="1:13" x14ac:dyDescent="0.2">
      <c r="A118" s="12" t="s">
        <v>203</v>
      </c>
      <c r="B118" s="9" t="s">
        <v>204</v>
      </c>
      <c r="C118" s="13">
        <v>14074.2</v>
      </c>
      <c r="D118" s="13">
        <v>0</v>
      </c>
      <c r="E118" s="13">
        <v>0</v>
      </c>
      <c r="F118" s="13">
        <v>494.02</v>
      </c>
      <c r="G118" s="13">
        <v>351.6</v>
      </c>
      <c r="H118" s="13">
        <v>0</v>
      </c>
      <c r="I118" s="13">
        <v>14919.82</v>
      </c>
      <c r="J118" s="13">
        <v>2740.51</v>
      </c>
      <c r="K118" s="13">
        <v>1618.51</v>
      </c>
      <c r="L118" s="13">
        <f>SUM(J118+K118)</f>
        <v>4359.0200000000004</v>
      </c>
      <c r="M118" s="13">
        <f>SUM(I118-L118)</f>
        <v>10560.8</v>
      </c>
    </row>
    <row r="119" spans="1:13" x14ac:dyDescent="0.2">
      <c r="A119" s="12" t="s">
        <v>205</v>
      </c>
      <c r="B119" s="9" t="s">
        <v>206</v>
      </c>
      <c r="C119" s="13">
        <v>5056.3500000000004</v>
      </c>
      <c r="D119" s="13">
        <v>0</v>
      </c>
      <c r="E119" s="13">
        <v>0</v>
      </c>
      <c r="F119" s="13">
        <v>321.62</v>
      </c>
      <c r="G119" s="13">
        <v>251.61</v>
      </c>
      <c r="H119" s="13">
        <v>105.15</v>
      </c>
      <c r="I119" s="13">
        <v>5734.73</v>
      </c>
      <c r="J119" s="13">
        <v>677.68</v>
      </c>
      <c r="K119" s="13">
        <v>632.05000000000007</v>
      </c>
      <c r="L119" s="13">
        <f>SUM(J119+K119)</f>
        <v>1309.73</v>
      </c>
      <c r="M119" s="13">
        <f>SUM(I119-L119)</f>
        <v>4425</v>
      </c>
    </row>
    <row r="120" spans="1:13" x14ac:dyDescent="0.2">
      <c r="A120" s="12" t="s">
        <v>207</v>
      </c>
      <c r="B120" s="9" t="s">
        <v>208</v>
      </c>
      <c r="C120" s="13">
        <v>4307.3999999999996</v>
      </c>
      <c r="D120" s="13">
        <v>0</v>
      </c>
      <c r="E120" s="13">
        <v>143.58000000000001</v>
      </c>
      <c r="F120" s="13">
        <v>260.52</v>
      </c>
      <c r="G120" s="13">
        <v>174.55</v>
      </c>
      <c r="H120" s="13">
        <v>140.19999999999999</v>
      </c>
      <c r="I120" s="13">
        <v>5026.25</v>
      </c>
      <c r="J120" s="13">
        <v>528.24</v>
      </c>
      <c r="K120" s="13">
        <v>1974.41</v>
      </c>
      <c r="L120" s="13">
        <f>SUM(J120+K120)</f>
        <v>2502.65</v>
      </c>
      <c r="M120" s="13">
        <f>SUM(I120-L120)</f>
        <v>2523.6</v>
      </c>
    </row>
    <row r="121" spans="1:13" x14ac:dyDescent="0.2">
      <c r="A121" s="12" t="s">
        <v>209</v>
      </c>
      <c r="B121" s="9" t="s">
        <v>210</v>
      </c>
      <c r="C121" s="13">
        <v>4307.3999999999996</v>
      </c>
      <c r="D121" s="13">
        <v>0</v>
      </c>
      <c r="E121" s="13">
        <v>143.58000000000001</v>
      </c>
      <c r="F121" s="13">
        <v>260.52</v>
      </c>
      <c r="G121" s="13">
        <v>174.55</v>
      </c>
      <c r="H121" s="13">
        <v>70.099999999999994</v>
      </c>
      <c r="I121" s="13">
        <v>4956.1499999999996</v>
      </c>
      <c r="J121" s="13">
        <v>515.67999999999995</v>
      </c>
      <c r="K121" s="13">
        <v>2965.67</v>
      </c>
      <c r="L121" s="13">
        <f>SUM(J121+K121)</f>
        <v>3481.35</v>
      </c>
      <c r="M121" s="13">
        <f>SUM(I121-L121)</f>
        <v>1474.7999999999997</v>
      </c>
    </row>
    <row r="122" spans="1:13" x14ac:dyDescent="0.2">
      <c r="A122" s="12" t="s">
        <v>211</v>
      </c>
      <c r="B122" s="9" t="s">
        <v>212</v>
      </c>
      <c r="C122" s="13">
        <v>3253.05</v>
      </c>
      <c r="D122" s="13">
        <v>0</v>
      </c>
      <c r="E122" s="13">
        <v>0</v>
      </c>
      <c r="F122" s="13">
        <v>243</v>
      </c>
      <c r="G122" s="13">
        <v>156.5</v>
      </c>
      <c r="H122" s="13">
        <v>70.099999999999994</v>
      </c>
      <c r="I122" s="13">
        <v>3722.65</v>
      </c>
      <c r="J122" s="13">
        <v>304.64999999999998</v>
      </c>
      <c r="K122" s="13">
        <v>406.6</v>
      </c>
      <c r="L122" s="13">
        <f>SUM(J122+K122)</f>
        <v>711.25</v>
      </c>
      <c r="M122" s="13">
        <f>SUM(I122-L122)</f>
        <v>3011.4</v>
      </c>
    </row>
    <row r="123" spans="1:13" x14ac:dyDescent="0.2">
      <c r="A123" s="12" t="s">
        <v>213</v>
      </c>
      <c r="B123" s="9" t="s">
        <v>214</v>
      </c>
      <c r="C123" s="13">
        <v>3253.05</v>
      </c>
      <c r="D123" s="13">
        <v>0</v>
      </c>
      <c r="E123" s="13">
        <v>0</v>
      </c>
      <c r="F123" s="13">
        <v>243</v>
      </c>
      <c r="G123" s="13">
        <v>156.5</v>
      </c>
      <c r="H123" s="13">
        <v>70.099999999999994</v>
      </c>
      <c r="I123" s="13">
        <v>3722.65</v>
      </c>
      <c r="J123" s="13">
        <v>304.64999999999998</v>
      </c>
      <c r="K123" s="13">
        <v>2098.4</v>
      </c>
      <c r="L123" s="13">
        <f>SUM(J123+K123)</f>
        <v>2403.0500000000002</v>
      </c>
      <c r="M123" s="13">
        <f>SUM(I123-L123)</f>
        <v>1319.6</v>
      </c>
    </row>
    <row r="124" spans="1:13" x14ac:dyDescent="0.2">
      <c r="A124" s="12" t="s">
        <v>215</v>
      </c>
      <c r="B124" s="9" t="s">
        <v>216</v>
      </c>
      <c r="C124" s="13">
        <v>3253.05</v>
      </c>
      <c r="D124" s="13">
        <v>0</v>
      </c>
      <c r="E124" s="13">
        <v>0</v>
      </c>
      <c r="F124" s="13">
        <v>243</v>
      </c>
      <c r="G124" s="13">
        <v>156.5</v>
      </c>
      <c r="H124" s="13">
        <v>70.099999999999994</v>
      </c>
      <c r="I124" s="13">
        <v>3722.65</v>
      </c>
      <c r="J124" s="13">
        <v>304.64999999999998</v>
      </c>
      <c r="K124" s="13">
        <v>406.6</v>
      </c>
      <c r="L124" s="13">
        <f>SUM(J124+K124)</f>
        <v>711.25</v>
      </c>
      <c r="M124" s="13">
        <f>SUM(I124-L124)</f>
        <v>3011.4</v>
      </c>
    </row>
    <row r="125" spans="1:13" x14ac:dyDescent="0.2">
      <c r="A125" s="12" t="s">
        <v>217</v>
      </c>
      <c r="B125" s="9" t="s">
        <v>218</v>
      </c>
      <c r="C125" s="13">
        <v>3253.05</v>
      </c>
      <c r="D125" s="13">
        <v>0</v>
      </c>
      <c r="E125" s="13">
        <v>0</v>
      </c>
      <c r="F125" s="13">
        <v>243</v>
      </c>
      <c r="G125" s="13">
        <v>156.5</v>
      </c>
      <c r="H125" s="13">
        <v>70.099999999999994</v>
      </c>
      <c r="I125" s="13">
        <v>3722.65</v>
      </c>
      <c r="J125" s="13">
        <v>304.64999999999998</v>
      </c>
      <c r="K125" s="13">
        <v>1491.6</v>
      </c>
      <c r="L125" s="13">
        <f>SUM(J125+K125)</f>
        <v>1796.25</v>
      </c>
      <c r="M125" s="13">
        <f>SUM(I125-L125)</f>
        <v>1926.4</v>
      </c>
    </row>
    <row r="126" spans="1:13" x14ac:dyDescent="0.2">
      <c r="A126" s="12" t="s">
        <v>219</v>
      </c>
      <c r="B126" s="9" t="s">
        <v>220</v>
      </c>
      <c r="C126" s="13">
        <v>3253.05</v>
      </c>
      <c r="D126" s="13">
        <v>0</v>
      </c>
      <c r="E126" s="13">
        <v>0</v>
      </c>
      <c r="F126" s="13">
        <v>243</v>
      </c>
      <c r="G126" s="13">
        <v>156.5</v>
      </c>
      <c r="H126" s="13">
        <v>70.099999999999994</v>
      </c>
      <c r="I126" s="13">
        <v>3722.65</v>
      </c>
      <c r="J126" s="13">
        <v>304.64999999999998</v>
      </c>
      <c r="K126" s="13">
        <v>1937.2</v>
      </c>
      <c r="L126" s="13">
        <f>SUM(J126+K126)</f>
        <v>2241.85</v>
      </c>
      <c r="M126" s="13">
        <f>SUM(I126-L126)</f>
        <v>1480.8000000000002</v>
      </c>
    </row>
    <row r="127" spans="1:13" x14ac:dyDescent="0.2">
      <c r="A127" s="12" t="s">
        <v>221</v>
      </c>
      <c r="B127" s="9" t="s">
        <v>222</v>
      </c>
      <c r="C127" s="13">
        <v>3253.05</v>
      </c>
      <c r="D127" s="13">
        <v>0</v>
      </c>
      <c r="E127" s="13">
        <v>0</v>
      </c>
      <c r="F127" s="13">
        <v>243</v>
      </c>
      <c r="G127" s="13">
        <v>156.5</v>
      </c>
      <c r="H127" s="13">
        <v>70.099999999999994</v>
      </c>
      <c r="I127" s="13">
        <v>3722.65</v>
      </c>
      <c r="J127" s="13">
        <v>304.64999999999998</v>
      </c>
      <c r="K127" s="13">
        <v>1921</v>
      </c>
      <c r="L127" s="13">
        <f>SUM(J127+K127)</f>
        <v>2225.65</v>
      </c>
      <c r="M127" s="13">
        <f>SUM(I127-L127)</f>
        <v>1497</v>
      </c>
    </row>
    <row r="128" spans="1:13" x14ac:dyDescent="0.2">
      <c r="A128" s="12" t="s">
        <v>223</v>
      </c>
      <c r="B128" s="9" t="s">
        <v>224</v>
      </c>
      <c r="C128" s="13">
        <v>3253.05</v>
      </c>
      <c r="D128" s="13">
        <v>0</v>
      </c>
      <c r="E128" s="13">
        <v>0</v>
      </c>
      <c r="F128" s="13">
        <v>243</v>
      </c>
      <c r="G128" s="13">
        <v>156.5</v>
      </c>
      <c r="H128" s="13">
        <v>70.099999999999994</v>
      </c>
      <c r="I128" s="13">
        <v>3722.65</v>
      </c>
      <c r="J128" s="13">
        <v>304.64999999999998</v>
      </c>
      <c r="K128" s="13">
        <v>1491.6</v>
      </c>
      <c r="L128" s="13">
        <f>SUM(J128+K128)</f>
        <v>1796.25</v>
      </c>
      <c r="M128" s="13">
        <f>SUM(I128-L128)</f>
        <v>1926.4</v>
      </c>
    </row>
    <row r="129" spans="1:13" x14ac:dyDescent="0.2">
      <c r="A129" s="12" t="s">
        <v>225</v>
      </c>
      <c r="B129" s="9" t="s">
        <v>226</v>
      </c>
      <c r="C129" s="13">
        <v>3253.05</v>
      </c>
      <c r="D129" s="13">
        <v>0</v>
      </c>
      <c r="E129" s="13">
        <v>0</v>
      </c>
      <c r="F129" s="13">
        <v>243</v>
      </c>
      <c r="G129" s="13">
        <v>156.5</v>
      </c>
      <c r="H129" s="13">
        <v>70.099999999999994</v>
      </c>
      <c r="I129" s="13">
        <v>3722.65</v>
      </c>
      <c r="J129" s="13">
        <v>304.64999999999998</v>
      </c>
      <c r="K129" s="13">
        <v>2030.6</v>
      </c>
      <c r="L129" s="13">
        <f>SUM(J129+K129)</f>
        <v>2335.25</v>
      </c>
      <c r="M129" s="13">
        <f>SUM(I129-L129)</f>
        <v>1387.4</v>
      </c>
    </row>
    <row r="130" spans="1:13" x14ac:dyDescent="0.2">
      <c r="A130" s="12" t="s">
        <v>227</v>
      </c>
      <c r="B130" s="9" t="s">
        <v>228</v>
      </c>
      <c r="C130" s="13">
        <v>3253.05</v>
      </c>
      <c r="D130" s="13">
        <v>0</v>
      </c>
      <c r="E130" s="13">
        <v>0</v>
      </c>
      <c r="F130" s="13">
        <v>243</v>
      </c>
      <c r="G130" s="13">
        <v>156.5</v>
      </c>
      <c r="H130" s="13">
        <v>70.099999999999994</v>
      </c>
      <c r="I130" s="13">
        <v>3722.65</v>
      </c>
      <c r="J130" s="13">
        <v>304.64999999999998</v>
      </c>
      <c r="K130" s="13">
        <v>2030.6</v>
      </c>
      <c r="L130" s="13">
        <f>SUM(J130+K130)</f>
        <v>2335.25</v>
      </c>
      <c r="M130" s="13">
        <f>SUM(I130-L130)</f>
        <v>1387.4</v>
      </c>
    </row>
    <row r="131" spans="1:13" x14ac:dyDescent="0.2">
      <c r="A131" s="12" t="s">
        <v>229</v>
      </c>
      <c r="B131" s="9" t="s">
        <v>230</v>
      </c>
      <c r="C131" s="13">
        <v>3253.05</v>
      </c>
      <c r="D131" s="13">
        <v>0</v>
      </c>
      <c r="E131" s="13">
        <v>0</v>
      </c>
      <c r="F131" s="13">
        <v>243</v>
      </c>
      <c r="G131" s="13">
        <v>156.5</v>
      </c>
      <c r="H131" s="13">
        <v>70.099999999999994</v>
      </c>
      <c r="I131" s="13">
        <v>3722.65</v>
      </c>
      <c r="J131" s="13">
        <v>304.64999999999998</v>
      </c>
      <c r="K131" s="13">
        <v>1491.6</v>
      </c>
      <c r="L131" s="13">
        <f>SUM(J131+K131)</f>
        <v>1796.25</v>
      </c>
      <c r="M131" s="13">
        <f>SUM(I131-L131)</f>
        <v>1926.4</v>
      </c>
    </row>
    <row r="132" spans="1:13" x14ac:dyDescent="0.2">
      <c r="A132" s="12" t="s">
        <v>231</v>
      </c>
      <c r="B132" s="9" t="s">
        <v>232</v>
      </c>
      <c r="C132" s="13">
        <v>6393.3</v>
      </c>
      <c r="D132" s="13">
        <v>0</v>
      </c>
      <c r="E132" s="13">
        <v>0</v>
      </c>
      <c r="F132" s="13">
        <v>344.01</v>
      </c>
      <c r="G132" s="13">
        <v>279.51</v>
      </c>
      <c r="H132" s="13">
        <v>0</v>
      </c>
      <c r="I132" s="13">
        <v>7016.82</v>
      </c>
      <c r="J132" s="13">
        <v>951.53</v>
      </c>
      <c r="K132" s="13">
        <v>1152.29</v>
      </c>
      <c r="L132" s="13">
        <f>SUM(J132+K132)</f>
        <v>2103.8199999999997</v>
      </c>
      <c r="M132" s="13">
        <f>SUM(I132-L132)</f>
        <v>4913</v>
      </c>
    </row>
    <row r="133" spans="1:13" x14ac:dyDescent="0.2">
      <c r="A133" s="10"/>
      <c r="B133" s="14" t="s">
        <v>12</v>
      </c>
      <c r="C133" s="15">
        <f>SUM(C118:C132)</f>
        <v>66669.150000000023</v>
      </c>
      <c r="D133" s="15">
        <f t="shared" ref="D133:J133" si="7">SUM(D118:D132)</f>
        <v>0</v>
      </c>
      <c r="E133" s="15">
        <f t="shared" si="7"/>
        <v>287.16000000000003</v>
      </c>
      <c r="F133" s="15">
        <f t="shared" si="7"/>
        <v>4110.6899999999996</v>
      </c>
      <c r="G133" s="15">
        <f t="shared" si="7"/>
        <v>2796.8199999999997</v>
      </c>
      <c r="H133" s="15">
        <f t="shared" si="7"/>
        <v>1016.4500000000002</v>
      </c>
      <c r="I133" s="15">
        <f t="shared" si="7"/>
        <v>74880.270000000019</v>
      </c>
      <c r="J133" s="15">
        <f t="shared" si="7"/>
        <v>8460.1399999999976</v>
      </c>
      <c r="K133" s="15">
        <f t="shared" ref="K133:M133" si="8">SUM(K118:K132)</f>
        <v>23648.73</v>
      </c>
      <c r="L133" s="15">
        <f t="shared" si="8"/>
        <v>32108.87</v>
      </c>
      <c r="M133" s="15">
        <f t="shared" si="8"/>
        <v>42771.4</v>
      </c>
    </row>
    <row r="134" spans="1:13" x14ac:dyDescent="0.2">
      <c r="A134" s="10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x14ac:dyDescent="0.2">
      <c r="A135" s="9"/>
      <c r="B135" s="14" t="s">
        <v>233</v>
      </c>
      <c r="C135" s="15">
        <f>SUM(C11+C36+C100+C115+C133)</f>
        <v>512110.80000000005</v>
      </c>
      <c r="D135" s="15">
        <f t="shared" ref="D135:J135" si="9">SUM(D11+D36+D100+D115+D133)</f>
        <v>10049.42</v>
      </c>
      <c r="E135" s="15">
        <f t="shared" si="9"/>
        <v>3589.2199999999993</v>
      </c>
      <c r="F135" s="15">
        <f t="shared" si="9"/>
        <v>29685.220000000008</v>
      </c>
      <c r="G135" s="15">
        <f t="shared" si="9"/>
        <v>20154.389999999992</v>
      </c>
      <c r="H135" s="15">
        <f t="shared" si="9"/>
        <v>10744.410000000002</v>
      </c>
      <c r="I135" s="15">
        <f t="shared" si="9"/>
        <v>586333.4600000002</v>
      </c>
      <c r="J135" s="15">
        <f t="shared" si="9"/>
        <v>67720.08</v>
      </c>
      <c r="K135" s="15">
        <f t="shared" ref="K135:M135" si="10">SUM(K11+K36+K100+K115+K133)</f>
        <v>202554.34</v>
      </c>
      <c r="L135" s="15">
        <f t="shared" si="10"/>
        <v>270274.42</v>
      </c>
      <c r="M135" s="15">
        <f t="shared" si="10"/>
        <v>316059.04000000004</v>
      </c>
    </row>
    <row r="137" spans="1:13" x14ac:dyDescent="0.2">
      <c r="C137" s="1" t="s">
        <v>234</v>
      </c>
      <c r="D137" s="1" t="s">
        <v>234</v>
      </c>
      <c r="E137" s="1" t="s">
        <v>234</v>
      </c>
      <c r="F137" s="1" t="s">
        <v>234</v>
      </c>
      <c r="G137" s="1" t="s">
        <v>234</v>
      </c>
      <c r="H137" s="1" t="s">
        <v>234</v>
      </c>
      <c r="I137" s="1" t="s">
        <v>234</v>
      </c>
      <c r="J137" s="1" t="s">
        <v>234</v>
      </c>
      <c r="L137" s="1" t="s">
        <v>234</v>
      </c>
      <c r="M137" s="1" t="s">
        <v>234</v>
      </c>
    </row>
    <row r="138" spans="1:13" x14ac:dyDescent="0.2">
      <c r="A138" s="2" t="s">
        <v>234</v>
      </c>
      <c r="B138" s="1" t="s">
        <v>234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</sheetData>
  <mergeCells count="4">
    <mergeCell ref="A2:L2"/>
    <mergeCell ref="A1:M1"/>
    <mergeCell ref="A4:M4"/>
    <mergeCell ref="A3:M3"/>
  </mergeCells>
  <pageMargins left="0.7" right="0.7" top="0.75" bottom="0.75" header="0.3" footer="0.3"/>
  <pageSetup orientation="portrait" verticalDpi="0" r:id="rId1"/>
  <ignoredErrors>
    <ignoredError sqref="A9:A10 A14:A35 A39:A99 A103:A114 A118:A132" numberStoredAsText="1"/>
    <ignoredError sqref="M103 M118:M1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dm4</cp:lastModifiedBy>
  <dcterms:created xsi:type="dcterms:W3CDTF">2016-06-15T17:58:52Z</dcterms:created>
  <dcterms:modified xsi:type="dcterms:W3CDTF">2016-09-19T00:58:24Z</dcterms:modified>
</cp:coreProperties>
</file>