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50" i="1" l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C150" i="1"/>
  <c r="T147" i="1"/>
  <c r="U147" i="1" s="1"/>
  <c r="T143" i="1"/>
  <c r="U143" i="1" s="1"/>
  <c r="T139" i="1"/>
  <c r="U139" i="1" s="1"/>
  <c r="T138" i="1"/>
  <c r="U138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/>
  <c r="U129" i="1" s="1"/>
  <c r="T128" i="1"/>
  <c r="U128" i="1" s="1"/>
  <c r="T127" i="1"/>
  <c r="U127" i="1" s="1"/>
  <c r="T126" i="1"/>
  <c r="U126" i="1" s="1"/>
  <c r="T125" i="1"/>
  <c r="U125" i="1" s="1"/>
  <c r="T124" i="1"/>
  <c r="U124" i="1" s="1"/>
  <c r="T123" i="1"/>
  <c r="U123" i="1" s="1"/>
  <c r="T122" i="1"/>
  <c r="U122" i="1" s="1"/>
  <c r="T121" i="1"/>
  <c r="U121" i="1" s="1"/>
  <c r="T120" i="1"/>
  <c r="U120" i="1" s="1"/>
  <c r="T116" i="1"/>
  <c r="U116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0" i="1"/>
  <c r="U100" i="1" s="1"/>
  <c r="T99" i="1"/>
  <c r="U99" i="1" s="1"/>
  <c r="T98" i="1"/>
  <c r="U98" i="1" s="1"/>
  <c r="T97" i="1"/>
  <c r="U97" i="1" s="1"/>
  <c r="T96" i="1"/>
  <c r="U96" i="1" s="1"/>
  <c r="T95" i="1"/>
  <c r="U95" i="1" s="1"/>
  <c r="T94" i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K147" i="1"/>
  <c r="K143" i="1"/>
  <c r="K139" i="1"/>
  <c r="K138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1" i="1"/>
  <c r="U11" i="1" s="1"/>
  <c r="U10" i="1"/>
  <c r="T10" i="1"/>
  <c r="K11" i="1"/>
  <c r="K10" i="1"/>
  <c r="C12" i="1"/>
</calcChain>
</file>

<file path=xl/sharedStrings.xml><?xml version="1.0" encoding="utf-8"?>
<sst xmlns="http://schemas.openxmlformats.org/spreadsheetml/2006/main" count="172" uniqueCount="152">
  <si>
    <t>Organismo Operador del Parque de la Solidaridad</t>
  </si>
  <si>
    <t xml:space="preserve">OOP -920229-FH1 </t>
  </si>
  <si>
    <t>Código</t>
  </si>
  <si>
    <t>Empleado</t>
  </si>
  <si>
    <t>Sueldo</t>
  </si>
  <si>
    <t>Despensa</t>
  </si>
  <si>
    <t>Pasaje</t>
  </si>
  <si>
    <t>Quinquenio</t>
  </si>
  <si>
    <t>*NETO*</t>
  </si>
  <si>
    <t>Navarro Duran Efrain</t>
  </si>
  <si>
    <t>Quintero Zamora Ramon</t>
  </si>
  <si>
    <t>Morales Sanchez Francisco Fabian</t>
  </si>
  <si>
    <t>Haro Spence Lizzeth</t>
  </si>
  <si>
    <t>Ramirez Cervantes Araceli</t>
  </si>
  <si>
    <t>Navarro Estrada Silvia Altagracia</t>
  </si>
  <si>
    <t>Padilla Coronado Ma. De Lourdes</t>
  </si>
  <si>
    <t>Ponce Cabrera Margarita</t>
  </si>
  <si>
    <t>Reyes Lujano E. Elisa</t>
  </si>
  <si>
    <t>Ruiz Rivera Maria Teresa</t>
  </si>
  <si>
    <t>Ruiz Rivera Socorro</t>
  </si>
  <si>
    <t>Zavala Barajas Luz Elena</t>
  </si>
  <si>
    <t>Anzaldo Arambula Silvia</t>
  </si>
  <si>
    <t>Cortes Hernandez Guadalupe Purificacion</t>
  </si>
  <si>
    <t>Ramirez Rojas Teresita De Jesus</t>
  </si>
  <si>
    <t>Vargas Martinez Irma</t>
  </si>
  <si>
    <t>Villalpando Franco Julia Esther</t>
  </si>
  <si>
    <t>Lopez Celedon Ma. Socorro</t>
  </si>
  <si>
    <t>Garcia Pantoja Ramon</t>
  </si>
  <si>
    <t>Robles Fonseca Cindy Liliana</t>
  </si>
  <si>
    <t>Canales Morales Claudia Lorena</t>
  </si>
  <si>
    <t>Gonzalez Pulido Pamela</t>
  </si>
  <si>
    <t>Zamora Huerta  Cesar Joel</t>
  </si>
  <si>
    <t>Diego Covarrubias Olga Ma. P.</t>
  </si>
  <si>
    <t>Rojas Galvez Maria Guadalupe</t>
  </si>
  <si>
    <t>Ramirez Leon Ramon</t>
  </si>
  <si>
    <t>Garcia Hernandez  Jorge</t>
  </si>
  <si>
    <t>Uribe Moreno Flor Eden</t>
  </si>
  <si>
    <t>Camacho Haro Victor German</t>
  </si>
  <si>
    <t>Basulto Villarreal Nicolas</t>
  </si>
  <si>
    <t>Gonzalez Delgado Francisco</t>
  </si>
  <si>
    <t>Luquin Robles Vicente Raymundo</t>
  </si>
  <si>
    <t>Limon Torres J Guadalupe</t>
  </si>
  <si>
    <t>Luna Casillas Crecencio</t>
  </si>
  <si>
    <t>Camacho Cardenas Gil</t>
  </si>
  <si>
    <t>Garcia Rendon Rogelio</t>
  </si>
  <si>
    <t>Gonzalez Aguilar Roberto</t>
  </si>
  <si>
    <t>Rangel Vazquez Luis Eduardo</t>
  </si>
  <si>
    <t>Fajardo Guerra Juan Carlos</t>
  </si>
  <si>
    <t>Juarez Enriquez Jorge Alberto</t>
  </si>
  <si>
    <t>Mora Ponce Miguel Angel</t>
  </si>
  <si>
    <t>Reynoso Chavez Jose Cruz</t>
  </si>
  <si>
    <t>Buenrostro Valeriano Jose Angel</t>
  </si>
  <si>
    <t>X Alejandre Gilberto</t>
  </si>
  <si>
    <t>Cabrera Ortega Jose Concepcion</t>
  </si>
  <si>
    <t>Arambula Carmona Alicia Teresita</t>
  </si>
  <si>
    <t>Cisneros Lujano Ma. Del Socorro</t>
  </si>
  <si>
    <t>Mendez Santiago Victor Alfonso</t>
  </si>
  <si>
    <t>Rodriguez Gomez J Angel</t>
  </si>
  <si>
    <t>Alvarez Lopez Jose Luis</t>
  </si>
  <si>
    <t>Basulto Avila Gerardo</t>
  </si>
  <si>
    <t>Bautista Vega Francisco</t>
  </si>
  <si>
    <t>Contreras Padilla Luis Enrique</t>
  </si>
  <si>
    <t>Cortez Nuño Jose Fernando</t>
  </si>
  <si>
    <t>Chavez Guzman Rodolfo</t>
  </si>
  <si>
    <t>Enriquez Enriquez Juan</t>
  </si>
  <si>
    <t>Garcia Flores Martiniano</t>
  </si>
  <si>
    <t>Gutierrez Nuñez Santana</t>
  </si>
  <si>
    <t>Juarez Gomez Jose Luis</t>
  </si>
  <si>
    <t>Limon Davalos Rodrigo</t>
  </si>
  <si>
    <t>X Gonzalez Maria De Jesus</t>
  </si>
  <si>
    <t>Luna Garcia Martin Salvador</t>
  </si>
  <si>
    <t>Gaytan Sanchez Jose</t>
  </si>
  <si>
    <t>Mayoral Mayoral Apolonio</t>
  </si>
  <si>
    <t>Rodriguez Jauregui J Ascencion</t>
  </si>
  <si>
    <t>Sanchez Rodriguez J Guadalupe</t>
  </si>
  <si>
    <t>Gonzalez Delgado J. Trinidad</t>
  </si>
  <si>
    <t>Larios Venegas Domingo</t>
  </si>
  <si>
    <t>Lupercio Jimenez Juan Antonio</t>
  </si>
  <si>
    <t>Garcia Zamora Julio</t>
  </si>
  <si>
    <t>Silva Corona Rene</t>
  </si>
  <si>
    <t>Ascencio Alvarado Manuel</t>
  </si>
  <si>
    <t>Aguiñaga Villalobos Rafael</t>
  </si>
  <si>
    <t>Cabrera Aguilar Juan Emanuel</t>
  </si>
  <si>
    <t>Garcia Zamora J Jesus</t>
  </si>
  <si>
    <t>Gonzalez Avila Ruben</t>
  </si>
  <si>
    <t>Gonzalez Becerra Joaquin</t>
  </si>
  <si>
    <t>Campos Ayala Jose</t>
  </si>
  <si>
    <t>Lopez Alvarez Jose Juan</t>
  </si>
  <si>
    <t>Meza Segura Alicia</t>
  </si>
  <si>
    <t>Silva Torres Fernando</t>
  </si>
  <si>
    <t>Garcia Saldaña Oswaldo</t>
  </si>
  <si>
    <t>Rodriguez Martinez Mario</t>
  </si>
  <si>
    <t>Banuet Ramirez Gustavo</t>
  </si>
  <si>
    <t>Tapia Gomez Blanca Estela</t>
  </si>
  <si>
    <t>Gomez Garcia Elvira</t>
  </si>
  <si>
    <t>Gomez X Rosa Alicia</t>
  </si>
  <si>
    <t>Resendez Lopez Flora</t>
  </si>
  <si>
    <t>Aguilar Barrera Ramiro</t>
  </si>
  <si>
    <t>Gonzalez Avila Noel</t>
  </si>
  <si>
    <t>Salazar De Anda Ernesto</t>
  </si>
  <si>
    <t>Villalobos Medina Pedro</t>
  </si>
  <si>
    <t>Zuñiga Aguilar Martin</t>
  </si>
  <si>
    <t>Garcia Gutierrez Martha</t>
  </si>
  <si>
    <t>Puentes Muñoz Otilia</t>
  </si>
  <si>
    <t>Mendoza Torres Norma</t>
  </si>
  <si>
    <t>Zuñiga Alatorre Marcos</t>
  </si>
  <si>
    <t>Diaz Chavarria Nidia Nohemi</t>
  </si>
  <si>
    <t>Gonzalez Aguayo Octavio</t>
  </si>
  <si>
    <t>Perez Castañeda Alfonso Eliseo</t>
  </si>
  <si>
    <t>Reyes Ruiz Carlos Martin</t>
  </si>
  <si>
    <t>Ibarra Garcia Felipe De Jesus</t>
  </si>
  <si>
    <t>Zavala Ramirez Daniel</t>
  </si>
  <si>
    <t>Flores Sanchez Jorge Israel</t>
  </si>
  <si>
    <t>Gomez Espericueta Javier</t>
  </si>
  <si>
    <t>Arias Hernandez Omar Alejandro</t>
  </si>
  <si>
    <t>Perez Cedano Hector Manuel</t>
  </si>
  <si>
    <t>Garcia Flores Javier</t>
  </si>
  <si>
    <t>Nuñez Rodriguez Leopoldo</t>
  </si>
  <si>
    <t>Lopez Melendrez Jose Ricardo</t>
  </si>
  <si>
    <t>Chapa Rojas Jose De Jesus</t>
  </si>
  <si>
    <t>Barajas Mendoza Carlos Alberto</t>
  </si>
  <si>
    <t>Espinosa Jaimes Noe</t>
  </si>
  <si>
    <t>Chavez Lopez Alfredo</t>
  </si>
  <si>
    <t>Garcia Valladolid Sibia Sabdizareth</t>
  </si>
  <si>
    <t>Gonzalez Tapia Diego Alonso</t>
  </si>
  <si>
    <t>Soto Ruelas Olga Berenice</t>
  </si>
  <si>
    <t>Total Gral.</t>
  </si>
  <si>
    <t xml:space="preserve"> </t>
  </si>
  <si>
    <t xml:space="preserve">  </t>
  </si>
  <si>
    <t>1 Dirección General</t>
  </si>
  <si>
    <t>2 Administración</t>
  </si>
  <si>
    <t>3 Dir.Mantto.</t>
  </si>
  <si>
    <t>5 Montenegro</t>
  </si>
  <si>
    <t>6 Dir.Prom.Deportiva</t>
  </si>
  <si>
    <t>7 Event. Admon.</t>
  </si>
  <si>
    <t>8 Event. Mantto.</t>
  </si>
  <si>
    <t>14 Event. Dir. Gral.</t>
  </si>
  <si>
    <t>Horas 
extras</t>
  </si>
  <si>
    <t>Prima 
Domin</t>
  </si>
  <si>
    <t>Día fest
/lab</t>
  </si>
  <si>
    <t>Bono 
punt</t>
  </si>
  <si>
    <t>*TOTAL* 
*PERCEP*</t>
  </si>
  <si>
    <t>Sub 
Empleo</t>
  </si>
  <si>
    <t>ISPT</t>
  </si>
  <si>
    <t>Cuota 
sindical</t>
  </si>
  <si>
    <t>Ptmo 
Fonacot</t>
  </si>
  <si>
    <t>Aport vol 
SEDAR</t>
  </si>
  <si>
    <t>Ajuste 
al neto</t>
  </si>
  <si>
    <t>Fon. 
Pens.</t>
  </si>
  <si>
    <t>Ptmos. 
Pens.</t>
  </si>
  <si>
    <t>*TOTAL* 
*DEDUCC*</t>
  </si>
  <si>
    <t xml:space="preserve">1 al 15 de Enero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</si>
</sst>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3" borderId="0" xfId="0" applyFill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3" fillId="3" borderId="0" xfId="0" applyFont="1" applyFill="1"/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/>
    <xf numFmtId="164" fontId="6" fillId="3" borderId="3" xfId="0" applyNumberFormat="1" applyFont="1" applyFill="1" applyBorder="1"/>
    <xf numFmtId="164" fontId="3" fillId="3" borderId="0" xfId="0" applyNumberFormat="1" applyFont="1" applyFill="1"/>
    <xf numFmtId="164" fontId="7" fillId="3" borderId="0" xfId="0" applyNumberFormat="1" applyFont="1" applyFill="1"/>
    <xf numFmtId="164" fontId="8" fillId="3" borderId="0" xfId="0" applyNumberFormat="1" applyFont="1" applyFill="1"/>
    <xf numFmtId="164" fontId="7" fillId="3" borderId="3" xfId="0" applyNumberFormat="1" applyFont="1" applyFill="1" applyBorder="1"/>
    <xf numFmtId="0" fontId="6" fillId="3" borderId="1" xfId="0" applyFont="1" applyFill="1" applyBorder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/>
    <xf numFmtId="0" fontId="10" fillId="3" borderId="0" xfId="0" applyFont="1" applyFill="1"/>
    <xf numFmtId="0" fontId="2" fillId="3" borderId="0" xfId="0" applyFont="1" applyFill="1"/>
    <xf numFmtId="164" fontId="6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</xdr:rowOff>
    </xdr:from>
    <xdr:to>
      <xdr:col>2</xdr:col>
      <xdr:colOff>180975</xdr:colOff>
      <xdr:row>4</xdr:row>
      <xdr:rowOff>85726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"/>
          <a:ext cx="2390774" cy="84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390525</xdr:colOff>
      <xdr:row>0</xdr:row>
      <xdr:rowOff>85725</xdr:rowOff>
    </xdr:from>
    <xdr:to>
      <xdr:col>19</xdr:col>
      <xdr:colOff>619122</xdr:colOff>
      <xdr:row>5</xdr:row>
      <xdr:rowOff>180975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85725"/>
          <a:ext cx="866772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workbookViewId="0">
      <pane xSplit="1" ySplit="7" topLeftCell="L146" activePane="bottomRight" state="frozen"/>
      <selection pane="topRight" activeCell="B1" sqref="B1"/>
      <selection pane="bottomLeft" activeCell="A8" sqref="A8"/>
      <selection pane="bottomRight" activeCell="K19" sqref="K19"/>
    </sheetView>
  </sheetViews>
  <sheetFormatPr baseColWidth="10" defaultRowHeight="15" x14ac:dyDescent="0.25"/>
  <cols>
    <col min="1" max="1" width="10" customWidth="1"/>
    <col min="2" max="2" width="24.42578125" customWidth="1"/>
    <col min="3" max="3" width="9.5703125" bestFit="1" customWidth="1"/>
    <col min="4" max="5" width="7.85546875" bestFit="1" customWidth="1"/>
    <col min="6" max="6" width="8.7109375" bestFit="1" customWidth="1"/>
    <col min="7" max="7" width="7.85546875" bestFit="1" customWidth="1"/>
    <col min="8" max="8" width="8.85546875" bestFit="1" customWidth="1"/>
    <col min="9" max="9" width="8.7109375" bestFit="1" customWidth="1"/>
    <col min="10" max="10" width="10" bestFit="1" customWidth="1"/>
    <col min="11" max="11" width="9.5703125" bestFit="1" customWidth="1"/>
    <col min="12" max="12" width="7.140625" bestFit="1" customWidth="1"/>
    <col min="13" max="13" width="8.7109375" bestFit="1" customWidth="1"/>
    <col min="14" max="15" width="7.85546875" bestFit="1" customWidth="1"/>
    <col min="16" max="16" width="8.140625" bestFit="1" customWidth="1"/>
    <col min="17" max="17" width="6.28515625" bestFit="1" customWidth="1"/>
    <col min="18" max="18" width="8.7109375" bestFit="1" customWidth="1"/>
    <col min="19" max="21" width="9.5703125" bestFit="1" customWidth="1"/>
  </cols>
  <sheetData>
    <row r="1" spans="1:2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2"/>
    </row>
    <row r="2" spans="1:21" x14ac:dyDescent="0.25">
      <c r="A2" s="18" t="s">
        <v>151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2"/>
    </row>
    <row r="3" spans="1:2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2"/>
    </row>
    <row r="4" spans="1:21" x14ac:dyDescent="0.25">
      <c r="A4" s="19"/>
      <c r="B4" s="20"/>
      <c r="C4" s="20"/>
      <c r="D4" s="20"/>
      <c r="E4" s="6"/>
      <c r="F4" s="6"/>
      <c r="G4" s="6"/>
      <c r="H4" s="6"/>
      <c r="I4" s="6"/>
      <c r="J4" s="6"/>
      <c r="K4" s="6"/>
      <c r="L4" s="6"/>
      <c r="M4" s="21"/>
      <c r="N4" s="21"/>
      <c r="O4" s="21"/>
      <c r="P4" s="21"/>
      <c r="Q4" s="21"/>
      <c r="R4" s="21"/>
      <c r="S4" s="21"/>
      <c r="T4" s="2"/>
      <c r="U4" s="2"/>
    </row>
    <row r="5" spans="1:2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1"/>
      <c r="N5" s="21"/>
      <c r="O5" s="21"/>
      <c r="P5" s="21"/>
      <c r="Q5" s="21"/>
      <c r="R5" s="21"/>
      <c r="S5" s="21"/>
      <c r="T5" s="2"/>
      <c r="U5" s="2"/>
    </row>
    <row r="6" spans="1:2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1"/>
      <c r="N6" s="21"/>
      <c r="O6" s="21"/>
      <c r="P6" s="21"/>
      <c r="Q6" s="21"/>
      <c r="R6" s="21"/>
      <c r="S6" s="21"/>
      <c r="T6" s="2"/>
      <c r="U6" s="2"/>
    </row>
    <row r="7" spans="1:21" ht="23.25" thickBot="1" x14ac:dyDescent="0.3">
      <c r="A7" s="3" t="s">
        <v>2</v>
      </c>
      <c r="B7" s="3" t="s">
        <v>3</v>
      </c>
      <c r="C7" s="3" t="s">
        <v>4</v>
      </c>
      <c r="D7" s="3" t="s">
        <v>137</v>
      </c>
      <c r="E7" s="3" t="s">
        <v>138</v>
      </c>
      <c r="F7" s="3" t="s">
        <v>139</v>
      </c>
      <c r="G7" s="3" t="s">
        <v>140</v>
      </c>
      <c r="H7" s="3" t="s">
        <v>5</v>
      </c>
      <c r="I7" s="3" t="s">
        <v>6</v>
      </c>
      <c r="J7" s="3" t="s">
        <v>7</v>
      </c>
      <c r="K7" s="4" t="s">
        <v>141</v>
      </c>
      <c r="L7" s="3" t="s">
        <v>142</v>
      </c>
      <c r="M7" s="3" t="s">
        <v>143</v>
      </c>
      <c r="N7" s="3" t="s">
        <v>144</v>
      </c>
      <c r="O7" s="3" t="s">
        <v>145</v>
      </c>
      <c r="P7" s="3" t="s">
        <v>146</v>
      </c>
      <c r="Q7" s="3" t="s">
        <v>147</v>
      </c>
      <c r="R7" s="3" t="s">
        <v>148</v>
      </c>
      <c r="S7" s="3" t="s">
        <v>149</v>
      </c>
      <c r="T7" s="4" t="s">
        <v>150</v>
      </c>
      <c r="U7" s="5" t="s">
        <v>8</v>
      </c>
    </row>
    <row r="8" spans="1:21" ht="15.75" thickTop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 t="s">
        <v>129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8">
        <v>100</v>
      </c>
      <c r="B10" s="6" t="s">
        <v>9</v>
      </c>
      <c r="C10" s="9">
        <v>26755.95</v>
      </c>
      <c r="D10" s="9">
        <v>0</v>
      </c>
      <c r="E10" s="9">
        <v>0</v>
      </c>
      <c r="F10" s="9">
        <v>0</v>
      </c>
      <c r="G10" s="9">
        <v>0</v>
      </c>
      <c r="H10" s="9">
        <v>717</v>
      </c>
      <c r="I10" s="9">
        <v>574.07000000000005</v>
      </c>
      <c r="J10" s="9">
        <v>0</v>
      </c>
      <c r="K10" s="9">
        <f>SUM(C10:J10)</f>
        <v>28047.02</v>
      </c>
      <c r="L10" s="9">
        <v>0</v>
      </c>
      <c r="M10" s="9">
        <v>6598.76</v>
      </c>
      <c r="N10" s="9">
        <v>0</v>
      </c>
      <c r="O10" s="9">
        <v>0</v>
      </c>
      <c r="P10" s="9">
        <v>0</v>
      </c>
      <c r="Q10" s="9">
        <v>0.04</v>
      </c>
      <c r="R10" s="9">
        <v>2541.8200000000002</v>
      </c>
      <c r="S10" s="9">
        <v>0</v>
      </c>
      <c r="T10" s="22">
        <f>SUM(L10:S10)</f>
        <v>9140.6200000000008</v>
      </c>
      <c r="U10" s="22">
        <f>SUM(K10-T10)</f>
        <v>18906.400000000001</v>
      </c>
    </row>
    <row r="11" spans="1:21" x14ac:dyDescent="0.25">
      <c r="A11" s="10">
        <v>109</v>
      </c>
      <c r="B11" s="11" t="s">
        <v>10</v>
      </c>
      <c r="C11" s="12">
        <v>5876.85</v>
      </c>
      <c r="D11" s="12">
        <v>0</v>
      </c>
      <c r="E11" s="12">
        <v>0</v>
      </c>
      <c r="F11" s="12">
        <v>0</v>
      </c>
      <c r="G11" s="12">
        <v>0</v>
      </c>
      <c r="H11" s="12">
        <v>366.86</v>
      </c>
      <c r="I11" s="12">
        <v>294.75</v>
      </c>
      <c r="J11" s="12">
        <v>0</v>
      </c>
      <c r="K11" s="12">
        <f>SUM(C11:J11)</f>
        <v>6538.46</v>
      </c>
      <c r="L11" s="12">
        <v>0</v>
      </c>
      <c r="M11" s="12">
        <v>849.36</v>
      </c>
      <c r="N11" s="12">
        <v>0</v>
      </c>
      <c r="O11" s="12">
        <v>0</v>
      </c>
      <c r="P11" s="12">
        <v>0</v>
      </c>
      <c r="Q11" s="12">
        <v>0</v>
      </c>
      <c r="R11" s="12">
        <v>558.29999999999995</v>
      </c>
      <c r="S11" s="12">
        <v>0</v>
      </c>
      <c r="T11" s="12">
        <f>SUM(L11:S11)</f>
        <v>1407.6599999999999</v>
      </c>
      <c r="U11" s="12">
        <f>SUM(K11-T11)</f>
        <v>5130.8</v>
      </c>
    </row>
    <row r="12" spans="1:21" x14ac:dyDescent="0.25">
      <c r="A12" s="6"/>
      <c r="B12" s="6"/>
      <c r="C12" s="13">
        <f>SUM(C10:C11)</f>
        <v>32632.800000000003</v>
      </c>
      <c r="D12" s="13">
        <v>0</v>
      </c>
      <c r="E12" s="13">
        <v>0</v>
      </c>
      <c r="F12" s="13">
        <v>0</v>
      </c>
      <c r="G12" s="13">
        <v>0</v>
      </c>
      <c r="H12" s="13">
        <v>1083.8599999999999</v>
      </c>
      <c r="I12" s="13">
        <v>868.82</v>
      </c>
      <c r="J12" s="13">
        <v>0</v>
      </c>
      <c r="K12" s="13">
        <v>34585.480000000003</v>
      </c>
      <c r="L12" s="13">
        <v>0</v>
      </c>
      <c r="M12" s="13">
        <v>7448.12</v>
      </c>
      <c r="N12" s="13">
        <v>0</v>
      </c>
      <c r="O12" s="13">
        <v>0</v>
      </c>
      <c r="P12" s="13">
        <v>0</v>
      </c>
      <c r="Q12" s="13">
        <v>0.04</v>
      </c>
      <c r="R12" s="13">
        <v>3100.12</v>
      </c>
      <c r="S12" s="13">
        <v>0</v>
      </c>
      <c r="T12" s="13">
        <v>10548.28</v>
      </c>
      <c r="U12" s="13">
        <v>24037.200000000001</v>
      </c>
    </row>
    <row r="13" spans="1:2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 t="s">
        <v>130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8">
        <v>108</v>
      </c>
      <c r="B15" s="6" t="s">
        <v>11</v>
      </c>
      <c r="C15" s="9">
        <v>6533.55</v>
      </c>
      <c r="D15" s="9">
        <v>0</v>
      </c>
      <c r="E15" s="9">
        <v>0</v>
      </c>
      <c r="F15" s="9">
        <v>0</v>
      </c>
      <c r="G15" s="9">
        <v>0</v>
      </c>
      <c r="H15" s="9">
        <v>217.78</v>
      </c>
      <c r="I15" s="9">
        <v>360.87</v>
      </c>
      <c r="J15" s="9">
        <v>0</v>
      </c>
      <c r="K15" s="9">
        <f t="shared" ref="K15:K35" si="0">SUM(C15:J15)</f>
        <v>7112.2</v>
      </c>
      <c r="L15" s="9">
        <v>0</v>
      </c>
      <c r="M15" s="9">
        <v>971.91</v>
      </c>
      <c r="N15" s="9">
        <v>0</v>
      </c>
      <c r="O15" s="9">
        <v>0</v>
      </c>
      <c r="P15" s="9">
        <v>0</v>
      </c>
      <c r="Q15" s="9">
        <v>0</v>
      </c>
      <c r="R15" s="9">
        <v>620.69000000000005</v>
      </c>
      <c r="S15" s="9">
        <v>0</v>
      </c>
      <c r="T15" s="22">
        <f t="shared" ref="T15:T17" si="1">SUM(L15:S15)</f>
        <v>1592.6</v>
      </c>
      <c r="U15" s="22">
        <f t="shared" ref="U15:U17" si="2">SUM(K15-T15)</f>
        <v>5519.6</v>
      </c>
    </row>
    <row r="16" spans="1:21" x14ac:dyDescent="0.25">
      <c r="A16" s="8">
        <v>202</v>
      </c>
      <c r="B16" s="6" t="s">
        <v>12</v>
      </c>
      <c r="C16" s="9">
        <v>15514.2</v>
      </c>
      <c r="D16" s="9">
        <v>0</v>
      </c>
      <c r="E16" s="9">
        <v>0</v>
      </c>
      <c r="F16" s="9">
        <v>0</v>
      </c>
      <c r="G16" s="9">
        <v>0</v>
      </c>
      <c r="H16" s="9">
        <v>451.28</v>
      </c>
      <c r="I16" s="9">
        <v>353.08</v>
      </c>
      <c r="J16" s="9">
        <v>64.760000000000005</v>
      </c>
      <c r="K16" s="9">
        <f t="shared" si="0"/>
        <v>16383.320000000002</v>
      </c>
      <c r="L16" s="9">
        <v>0</v>
      </c>
      <c r="M16" s="9">
        <v>3099.65</v>
      </c>
      <c r="N16" s="9">
        <v>0</v>
      </c>
      <c r="O16" s="9">
        <v>0</v>
      </c>
      <c r="P16" s="9">
        <v>0</v>
      </c>
      <c r="Q16" s="9">
        <v>0.02</v>
      </c>
      <c r="R16" s="9">
        <v>1473.85</v>
      </c>
      <c r="S16" s="9">
        <v>5172</v>
      </c>
      <c r="T16" s="22">
        <f t="shared" si="1"/>
        <v>9745.52</v>
      </c>
      <c r="U16" s="22">
        <f t="shared" si="2"/>
        <v>6637.8000000000011</v>
      </c>
    </row>
    <row r="17" spans="1:21" x14ac:dyDescent="0.25">
      <c r="A17" s="8">
        <v>203</v>
      </c>
      <c r="B17" s="6" t="s">
        <v>13</v>
      </c>
      <c r="C17" s="9">
        <v>6833.55</v>
      </c>
      <c r="D17" s="9">
        <v>0</v>
      </c>
      <c r="E17" s="9">
        <v>0</v>
      </c>
      <c r="F17" s="9">
        <v>0</v>
      </c>
      <c r="G17" s="9">
        <v>0</v>
      </c>
      <c r="H17" s="9">
        <v>360.87</v>
      </c>
      <c r="I17" s="9">
        <v>244.37</v>
      </c>
      <c r="J17" s="9">
        <v>129.52000000000001</v>
      </c>
      <c r="K17" s="9">
        <f t="shared" si="0"/>
        <v>7568.31</v>
      </c>
      <c r="L17" s="9">
        <v>0</v>
      </c>
      <c r="M17" s="9">
        <v>1069.33</v>
      </c>
      <c r="N17" s="9">
        <v>0</v>
      </c>
      <c r="O17" s="9">
        <v>0</v>
      </c>
      <c r="P17" s="9">
        <v>0</v>
      </c>
      <c r="Q17" s="14">
        <v>-0.11</v>
      </c>
      <c r="R17" s="9">
        <v>649.19000000000005</v>
      </c>
      <c r="S17" s="9">
        <v>2760.3</v>
      </c>
      <c r="T17" s="22">
        <f t="shared" si="1"/>
        <v>4478.71</v>
      </c>
      <c r="U17" s="22">
        <f t="shared" si="2"/>
        <v>3089.6000000000004</v>
      </c>
    </row>
    <row r="18" spans="1:21" x14ac:dyDescent="0.25">
      <c r="A18" s="8">
        <v>210</v>
      </c>
      <c r="B18" s="6" t="s">
        <v>14</v>
      </c>
      <c r="C18" s="9">
        <v>3186.6</v>
      </c>
      <c r="D18" s="9">
        <v>531.1</v>
      </c>
      <c r="E18" s="9">
        <v>53.11</v>
      </c>
      <c r="F18" s="9">
        <v>796.65</v>
      </c>
      <c r="G18" s="9">
        <v>0</v>
      </c>
      <c r="H18" s="9">
        <v>239.43</v>
      </c>
      <c r="I18" s="9">
        <v>158.49</v>
      </c>
      <c r="J18" s="9">
        <v>129.52000000000001</v>
      </c>
      <c r="K18" s="9">
        <f t="shared" si="0"/>
        <v>5094.9000000000005</v>
      </c>
      <c r="L18" s="9">
        <v>0</v>
      </c>
      <c r="M18" s="9">
        <v>480.26</v>
      </c>
      <c r="N18" s="9">
        <v>31.86</v>
      </c>
      <c r="O18" s="9">
        <v>0</v>
      </c>
      <c r="P18" s="9">
        <v>0</v>
      </c>
      <c r="Q18" s="9">
        <v>0.05</v>
      </c>
      <c r="R18" s="9">
        <v>302.73</v>
      </c>
      <c r="S18" s="9">
        <v>1135</v>
      </c>
      <c r="T18" s="22">
        <f t="shared" ref="T18:T35" si="3">SUM(L18:S18)</f>
        <v>1949.9</v>
      </c>
      <c r="U18" s="22">
        <f t="shared" ref="U18:U35" si="4">SUM(K18-T18)</f>
        <v>3145.0000000000005</v>
      </c>
    </row>
    <row r="19" spans="1:21" x14ac:dyDescent="0.25">
      <c r="A19" s="8">
        <v>211</v>
      </c>
      <c r="B19" s="6" t="s">
        <v>15</v>
      </c>
      <c r="C19" s="9">
        <v>3186.6</v>
      </c>
      <c r="D19" s="9">
        <v>0</v>
      </c>
      <c r="E19" s="9">
        <v>53.11</v>
      </c>
      <c r="F19" s="9">
        <v>796.65</v>
      </c>
      <c r="G19" s="9">
        <v>0</v>
      </c>
      <c r="H19" s="9">
        <v>239.43</v>
      </c>
      <c r="I19" s="9">
        <v>158.49</v>
      </c>
      <c r="J19" s="9">
        <v>97.14</v>
      </c>
      <c r="K19" s="9">
        <f t="shared" si="0"/>
        <v>4531.42</v>
      </c>
      <c r="L19" s="9">
        <v>0</v>
      </c>
      <c r="M19" s="9">
        <v>380.24</v>
      </c>
      <c r="N19" s="9">
        <v>31.86</v>
      </c>
      <c r="O19" s="9">
        <v>0</v>
      </c>
      <c r="P19" s="9">
        <v>0</v>
      </c>
      <c r="Q19" s="9">
        <v>0.03</v>
      </c>
      <c r="R19" s="9">
        <v>302.73</v>
      </c>
      <c r="S19" s="9">
        <v>718.16</v>
      </c>
      <c r="T19" s="22">
        <f t="shared" si="3"/>
        <v>1433.02</v>
      </c>
      <c r="U19" s="22">
        <f t="shared" si="4"/>
        <v>3098.4</v>
      </c>
    </row>
    <row r="20" spans="1:21" x14ac:dyDescent="0.25">
      <c r="A20" s="8">
        <v>212</v>
      </c>
      <c r="B20" s="6" t="s">
        <v>16</v>
      </c>
      <c r="C20" s="9">
        <v>3186.6</v>
      </c>
      <c r="D20" s="9">
        <v>0</v>
      </c>
      <c r="E20" s="9">
        <v>0</v>
      </c>
      <c r="F20" s="9">
        <v>0</v>
      </c>
      <c r="G20" s="9">
        <v>0</v>
      </c>
      <c r="H20" s="9">
        <v>239.43</v>
      </c>
      <c r="I20" s="9">
        <v>158.49</v>
      </c>
      <c r="J20" s="9">
        <v>97.14</v>
      </c>
      <c r="K20" s="9">
        <f t="shared" si="0"/>
        <v>3681.6599999999994</v>
      </c>
      <c r="L20" s="9">
        <v>0</v>
      </c>
      <c r="M20" s="9">
        <v>298.11</v>
      </c>
      <c r="N20" s="9">
        <v>31.86</v>
      </c>
      <c r="O20" s="9">
        <v>0</v>
      </c>
      <c r="P20" s="9">
        <v>0</v>
      </c>
      <c r="Q20" s="14">
        <v>-0.04</v>
      </c>
      <c r="R20" s="9">
        <v>302.73</v>
      </c>
      <c r="S20" s="9">
        <v>946</v>
      </c>
      <c r="T20" s="22">
        <f t="shared" si="3"/>
        <v>1578.66</v>
      </c>
      <c r="U20" s="22">
        <f t="shared" si="4"/>
        <v>2102.9999999999991</v>
      </c>
    </row>
    <row r="21" spans="1:21" x14ac:dyDescent="0.25">
      <c r="A21" s="8">
        <v>213</v>
      </c>
      <c r="B21" s="6" t="s">
        <v>17</v>
      </c>
      <c r="C21" s="9">
        <v>3186.6</v>
      </c>
      <c r="D21" s="9">
        <v>0</v>
      </c>
      <c r="E21" s="9">
        <v>0</v>
      </c>
      <c r="F21" s="9">
        <v>531.1</v>
      </c>
      <c r="G21" s="9">
        <v>0</v>
      </c>
      <c r="H21" s="9">
        <v>239.43</v>
      </c>
      <c r="I21" s="9">
        <v>158.49</v>
      </c>
      <c r="J21" s="9">
        <v>129.52000000000001</v>
      </c>
      <c r="K21" s="9">
        <f t="shared" si="0"/>
        <v>4245.1400000000003</v>
      </c>
      <c r="L21" s="9">
        <v>0</v>
      </c>
      <c r="M21" s="9">
        <v>345.78</v>
      </c>
      <c r="N21" s="9">
        <v>31.86</v>
      </c>
      <c r="O21" s="9">
        <v>0</v>
      </c>
      <c r="P21" s="9">
        <v>0</v>
      </c>
      <c r="Q21" s="14">
        <v>-0.03</v>
      </c>
      <c r="R21" s="9">
        <v>302.73</v>
      </c>
      <c r="S21" s="9">
        <v>1063</v>
      </c>
      <c r="T21" s="22">
        <f t="shared" si="3"/>
        <v>1743.3400000000001</v>
      </c>
      <c r="U21" s="22">
        <f t="shared" si="4"/>
        <v>2501.8000000000002</v>
      </c>
    </row>
    <row r="22" spans="1:21" x14ac:dyDescent="0.25">
      <c r="A22" s="8">
        <v>214</v>
      </c>
      <c r="B22" s="6" t="s">
        <v>18</v>
      </c>
      <c r="C22" s="9">
        <v>3186.6</v>
      </c>
      <c r="D22" s="9">
        <v>265.55</v>
      </c>
      <c r="E22" s="9">
        <v>53.11</v>
      </c>
      <c r="F22" s="9">
        <v>531.1</v>
      </c>
      <c r="G22" s="9">
        <v>0</v>
      </c>
      <c r="H22" s="9">
        <v>239.43</v>
      </c>
      <c r="I22" s="9">
        <v>158.49</v>
      </c>
      <c r="J22" s="9">
        <v>129.52000000000001</v>
      </c>
      <c r="K22" s="9">
        <f t="shared" si="0"/>
        <v>4563.8</v>
      </c>
      <c r="L22" s="9">
        <v>0</v>
      </c>
      <c r="M22" s="9">
        <v>397.79</v>
      </c>
      <c r="N22" s="9">
        <v>31.86</v>
      </c>
      <c r="O22" s="9">
        <v>0</v>
      </c>
      <c r="P22" s="9">
        <v>0</v>
      </c>
      <c r="Q22" s="9">
        <v>0.02</v>
      </c>
      <c r="R22" s="9">
        <v>302.73</v>
      </c>
      <c r="S22" s="9">
        <v>1063</v>
      </c>
      <c r="T22" s="22">
        <f t="shared" si="3"/>
        <v>1795.4</v>
      </c>
      <c r="U22" s="22">
        <f t="shared" si="4"/>
        <v>2768.4</v>
      </c>
    </row>
    <row r="23" spans="1:21" x14ac:dyDescent="0.25">
      <c r="A23" s="8">
        <v>215</v>
      </c>
      <c r="B23" s="6" t="s">
        <v>19</v>
      </c>
      <c r="C23" s="9">
        <v>3186.6</v>
      </c>
      <c r="D23" s="9">
        <v>0</v>
      </c>
      <c r="E23" s="9">
        <v>0</v>
      </c>
      <c r="F23" s="9">
        <v>0</v>
      </c>
      <c r="G23" s="9">
        <v>0</v>
      </c>
      <c r="H23" s="9">
        <v>239.43</v>
      </c>
      <c r="I23" s="9">
        <v>158.49</v>
      </c>
      <c r="J23" s="9">
        <v>97.14</v>
      </c>
      <c r="K23" s="9">
        <f t="shared" si="0"/>
        <v>3681.6599999999994</v>
      </c>
      <c r="L23" s="9">
        <v>0</v>
      </c>
      <c r="M23" s="9">
        <v>298.11</v>
      </c>
      <c r="N23" s="9">
        <v>31.86</v>
      </c>
      <c r="O23" s="9">
        <v>0</v>
      </c>
      <c r="P23" s="9">
        <v>0</v>
      </c>
      <c r="Q23" s="9">
        <v>0.16</v>
      </c>
      <c r="R23" s="9">
        <v>302.73</v>
      </c>
      <c r="S23" s="9">
        <v>921</v>
      </c>
      <c r="T23" s="22">
        <f t="shared" si="3"/>
        <v>1553.8600000000001</v>
      </c>
      <c r="U23" s="22">
        <f t="shared" si="4"/>
        <v>2127.7999999999993</v>
      </c>
    </row>
    <row r="24" spans="1:21" x14ac:dyDescent="0.25">
      <c r="A24" s="8">
        <v>216</v>
      </c>
      <c r="B24" s="6" t="s">
        <v>20</v>
      </c>
      <c r="C24" s="9">
        <v>3186.6</v>
      </c>
      <c r="D24" s="9">
        <v>265.55</v>
      </c>
      <c r="E24" s="9">
        <v>159.32</v>
      </c>
      <c r="F24" s="9">
        <v>531.1</v>
      </c>
      <c r="G24" s="9">
        <v>0</v>
      </c>
      <c r="H24" s="9">
        <v>239.43</v>
      </c>
      <c r="I24" s="9">
        <v>158.49</v>
      </c>
      <c r="J24" s="9">
        <v>129.52000000000001</v>
      </c>
      <c r="K24" s="9">
        <f t="shared" si="0"/>
        <v>4670.0100000000011</v>
      </c>
      <c r="L24" s="9">
        <v>0</v>
      </c>
      <c r="M24" s="9">
        <v>416.82</v>
      </c>
      <c r="N24" s="9">
        <v>31.86</v>
      </c>
      <c r="O24" s="9">
        <v>0</v>
      </c>
      <c r="P24" s="9">
        <v>0</v>
      </c>
      <c r="Q24" s="9">
        <v>0</v>
      </c>
      <c r="R24" s="9">
        <v>302.73</v>
      </c>
      <c r="S24" s="9">
        <v>1063</v>
      </c>
      <c r="T24" s="22">
        <f t="shared" si="3"/>
        <v>1814.41</v>
      </c>
      <c r="U24" s="22">
        <f t="shared" si="4"/>
        <v>2855.6000000000013</v>
      </c>
    </row>
    <row r="25" spans="1:21" x14ac:dyDescent="0.25">
      <c r="A25" s="8">
        <v>217</v>
      </c>
      <c r="B25" s="6" t="s">
        <v>21</v>
      </c>
      <c r="C25" s="9">
        <v>3186.6</v>
      </c>
      <c r="D25" s="9">
        <v>0</v>
      </c>
      <c r="E25" s="9">
        <v>106.21</v>
      </c>
      <c r="F25" s="9">
        <v>531.1</v>
      </c>
      <c r="G25" s="9">
        <v>0</v>
      </c>
      <c r="H25" s="9">
        <v>239.43</v>
      </c>
      <c r="I25" s="9">
        <v>158.49</v>
      </c>
      <c r="J25" s="9">
        <v>97.14</v>
      </c>
      <c r="K25" s="9">
        <f t="shared" si="0"/>
        <v>4318.97</v>
      </c>
      <c r="L25" s="9">
        <v>0</v>
      </c>
      <c r="M25" s="9">
        <v>357.59</v>
      </c>
      <c r="N25" s="9">
        <v>31.86</v>
      </c>
      <c r="O25" s="9">
        <v>0</v>
      </c>
      <c r="P25" s="9">
        <v>0</v>
      </c>
      <c r="Q25" s="14">
        <v>-0.01</v>
      </c>
      <c r="R25" s="9">
        <v>302.73</v>
      </c>
      <c r="S25" s="9">
        <v>1063</v>
      </c>
      <c r="T25" s="22">
        <f t="shared" si="3"/>
        <v>1755.17</v>
      </c>
      <c r="U25" s="22">
        <f t="shared" si="4"/>
        <v>2563.8000000000002</v>
      </c>
    </row>
    <row r="26" spans="1:21" x14ac:dyDescent="0.25">
      <c r="A26" s="8">
        <v>218</v>
      </c>
      <c r="B26" s="6" t="s">
        <v>22</v>
      </c>
      <c r="C26" s="9">
        <v>2627.4</v>
      </c>
      <c r="D26" s="9">
        <v>0</v>
      </c>
      <c r="E26" s="9">
        <v>43.79</v>
      </c>
      <c r="F26" s="9">
        <v>0</v>
      </c>
      <c r="G26" s="9">
        <v>0</v>
      </c>
      <c r="H26" s="9">
        <v>209.07</v>
      </c>
      <c r="I26" s="9">
        <v>139.72</v>
      </c>
      <c r="J26" s="9">
        <v>97.14</v>
      </c>
      <c r="K26" s="9">
        <f t="shared" si="0"/>
        <v>3117.12</v>
      </c>
      <c r="L26" s="9">
        <v>0</v>
      </c>
      <c r="M26" s="9">
        <v>110</v>
      </c>
      <c r="N26" s="9">
        <v>26.27</v>
      </c>
      <c r="O26" s="9">
        <v>0</v>
      </c>
      <c r="P26" s="9">
        <v>0</v>
      </c>
      <c r="Q26" s="9">
        <v>0.05</v>
      </c>
      <c r="R26" s="9">
        <v>249.6</v>
      </c>
      <c r="S26" s="9">
        <v>0</v>
      </c>
      <c r="T26" s="22">
        <f t="shared" si="3"/>
        <v>385.92</v>
      </c>
      <c r="U26" s="22">
        <f t="shared" si="4"/>
        <v>2731.2</v>
      </c>
    </row>
    <row r="27" spans="1:21" x14ac:dyDescent="0.25">
      <c r="A27" s="8">
        <v>220</v>
      </c>
      <c r="B27" s="6" t="s">
        <v>23</v>
      </c>
      <c r="C27" s="9">
        <v>2627.4</v>
      </c>
      <c r="D27" s="9">
        <v>437.9</v>
      </c>
      <c r="E27" s="9">
        <v>131.36000000000001</v>
      </c>
      <c r="F27" s="9">
        <v>656.85</v>
      </c>
      <c r="G27" s="9">
        <v>0</v>
      </c>
      <c r="H27" s="9">
        <v>209.07</v>
      </c>
      <c r="I27" s="9">
        <v>139.72</v>
      </c>
      <c r="J27" s="9">
        <v>97.14</v>
      </c>
      <c r="K27" s="9">
        <f t="shared" si="0"/>
        <v>4299.4400000000005</v>
      </c>
      <c r="L27" s="9">
        <v>0</v>
      </c>
      <c r="M27" s="9">
        <v>344.41</v>
      </c>
      <c r="N27" s="9">
        <v>26.27</v>
      </c>
      <c r="O27" s="9">
        <v>0</v>
      </c>
      <c r="P27" s="9">
        <v>0</v>
      </c>
      <c r="Q27" s="14">
        <v>-0.04</v>
      </c>
      <c r="R27" s="9">
        <v>249.6</v>
      </c>
      <c r="S27" s="9">
        <v>500</v>
      </c>
      <c r="T27" s="22">
        <f t="shared" si="3"/>
        <v>1120.24</v>
      </c>
      <c r="U27" s="22">
        <f t="shared" si="4"/>
        <v>3179.2000000000007</v>
      </c>
    </row>
    <row r="28" spans="1:21" x14ac:dyDescent="0.25">
      <c r="A28" s="8">
        <v>222</v>
      </c>
      <c r="B28" s="6" t="s">
        <v>24</v>
      </c>
      <c r="C28" s="9">
        <v>3186.6</v>
      </c>
      <c r="D28" s="9">
        <v>0</v>
      </c>
      <c r="E28" s="9">
        <v>131.36000000000001</v>
      </c>
      <c r="F28" s="9">
        <v>531.1</v>
      </c>
      <c r="G28" s="9">
        <v>0</v>
      </c>
      <c r="H28" s="9">
        <v>239.43</v>
      </c>
      <c r="I28" s="9">
        <v>158.49</v>
      </c>
      <c r="J28" s="9">
        <v>97.14</v>
      </c>
      <c r="K28" s="9">
        <f t="shared" si="0"/>
        <v>4344.12</v>
      </c>
      <c r="L28" s="9">
        <v>0</v>
      </c>
      <c r="M28" s="9">
        <v>361.62</v>
      </c>
      <c r="N28" s="9">
        <v>31.86</v>
      </c>
      <c r="O28" s="9">
        <v>0</v>
      </c>
      <c r="P28" s="9">
        <v>0</v>
      </c>
      <c r="Q28" s="9">
        <v>0.02</v>
      </c>
      <c r="R28" s="9">
        <v>302.73</v>
      </c>
      <c r="S28" s="9">
        <v>821.89</v>
      </c>
      <c r="T28" s="22">
        <f t="shared" si="3"/>
        <v>1518.12</v>
      </c>
      <c r="U28" s="22">
        <f t="shared" si="4"/>
        <v>2826</v>
      </c>
    </row>
    <row r="29" spans="1:21" x14ac:dyDescent="0.25">
      <c r="A29" s="8">
        <v>223</v>
      </c>
      <c r="B29" s="6" t="s">
        <v>25</v>
      </c>
      <c r="C29" s="9">
        <v>2627.4</v>
      </c>
      <c r="D29" s="9">
        <v>0</v>
      </c>
      <c r="E29" s="9">
        <v>0</v>
      </c>
      <c r="F29" s="9">
        <v>437.9</v>
      </c>
      <c r="G29" s="9">
        <v>0</v>
      </c>
      <c r="H29" s="9">
        <v>209.07</v>
      </c>
      <c r="I29" s="9">
        <v>139.72</v>
      </c>
      <c r="J29" s="9">
        <v>97.14</v>
      </c>
      <c r="K29" s="9">
        <f t="shared" si="0"/>
        <v>3511.23</v>
      </c>
      <c r="L29" s="9">
        <v>0</v>
      </c>
      <c r="M29" s="9">
        <v>129.05000000000001</v>
      </c>
      <c r="N29" s="9">
        <v>26.27</v>
      </c>
      <c r="O29" s="9">
        <v>0</v>
      </c>
      <c r="P29" s="9">
        <v>0</v>
      </c>
      <c r="Q29" s="14">
        <v>-0.09</v>
      </c>
      <c r="R29" s="9">
        <v>249.6</v>
      </c>
      <c r="S29" s="9">
        <v>876</v>
      </c>
      <c r="T29" s="22">
        <f t="shared" si="3"/>
        <v>1280.83</v>
      </c>
      <c r="U29" s="22">
        <f t="shared" si="4"/>
        <v>2230.4</v>
      </c>
    </row>
    <row r="30" spans="1:21" x14ac:dyDescent="0.25">
      <c r="A30" s="8">
        <v>230</v>
      </c>
      <c r="B30" s="6" t="s">
        <v>26</v>
      </c>
      <c r="C30" s="9">
        <v>2627.4</v>
      </c>
      <c r="D30" s="9">
        <v>0</v>
      </c>
      <c r="E30" s="9">
        <v>131.36000000000001</v>
      </c>
      <c r="F30" s="9">
        <v>656.85</v>
      </c>
      <c r="G30" s="9">
        <v>0</v>
      </c>
      <c r="H30" s="9">
        <v>209.07</v>
      </c>
      <c r="I30" s="9">
        <v>139.72</v>
      </c>
      <c r="J30" s="9">
        <v>64.760000000000005</v>
      </c>
      <c r="K30" s="9">
        <f t="shared" si="0"/>
        <v>3829.1600000000003</v>
      </c>
      <c r="L30" s="9">
        <v>0</v>
      </c>
      <c r="M30" s="9">
        <v>151.72999999999999</v>
      </c>
      <c r="N30" s="9">
        <v>26.27</v>
      </c>
      <c r="O30" s="9">
        <v>0</v>
      </c>
      <c r="P30" s="9">
        <v>0</v>
      </c>
      <c r="Q30" s="14">
        <v>-0.04</v>
      </c>
      <c r="R30" s="9">
        <v>249.6</v>
      </c>
      <c r="S30" s="9">
        <v>0</v>
      </c>
      <c r="T30" s="22">
        <f t="shared" si="3"/>
        <v>427.56</v>
      </c>
      <c r="U30" s="22">
        <f t="shared" si="4"/>
        <v>3401.6000000000004</v>
      </c>
    </row>
    <row r="31" spans="1:21" x14ac:dyDescent="0.25">
      <c r="A31" s="8">
        <v>232</v>
      </c>
      <c r="B31" s="6" t="s">
        <v>27</v>
      </c>
      <c r="C31" s="9">
        <v>4927.2</v>
      </c>
      <c r="D31" s="9">
        <v>0</v>
      </c>
      <c r="E31" s="9">
        <v>0</v>
      </c>
      <c r="F31" s="9">
        <v>0</v>
      </c>
      <c r="G31" s="9">
        <v>0</v>
      </c>
      <c r="H31" s="9">
        <v>366.86</v>
      </c>
      <c r="I31" s="9">
        <v>260.92</v>
      </c>
      <c r="J31" s="9">
        <v>0</v>
      </c>
      <c r="K31" s="9">
        <f t="shared" si="0"/>
        <v>5554.98</v>
      </c>
      <c r="L31" s="9">
        <v>0</v>
      </c>
      <c r="M31" s="9">
        <v>639.29</v>
      </c>
      <c r="N31" s="9">
        <v>49.27</v>
      </c>
      <c r="O31" s="9">
        <v>0</v>
      </c>
      <c r="P31" s="9">
        <v>0</v>
      </c>
      <c r="Q31" s="14">
        <v>-0.06</v>
      </c>
      <c r="R31" s="9">
        <v>468.08</v>
      </c>
      <c r="S31" s="9">
        <v>700</v>
      </c>
      <c r="T31" s="22">
        <f t="shared" si="3"/>
        <v>1856.58</v>
      </c>
      <c r="U31" s="22">
        <f t="shared" si="4"/>
        <v>3698.3999999999996</v>
      </c>
    </row>
    <row r="32" spans="1:21" x14ac:dyDescent="0.25">
      <c r="A32" s="8">
        <v>233</v>
      </c>
      <c r="B32" s="6" t="s">
        <v>28</v>
      </c>
      <c r="C32" s="9">
        <v>2627.4</v>
      </c>
      <c r="D32" s="9">
        <v>218.95</v>
      </c>
      <c r="E32" s="9">
        <v>87.57</v>
      </c>
      <c r="F32" s="9">
        <v>437.9</v>
      </c>
      <c r="G32" s="9">
        <v>0</v>
      </c>
      <c r="H32" s="9">
        <v>209.07</v>
      </c>
      <c r="I32" s="9">
        <v>139.72</v>
      </c>
      <c r="J32" s="9">
        <v>64.760000000000005</v>
      </c>
      <c r="K32" s="9">
        <f t="shared" si="0"/>
        <v>3785.3700000000003</v>
      </c>
      <c r="L32" s="9">
        <v>0</v>
      </c>
      <c r="M32" s="9">
        <v>176.61</v>
      </c>
      <c r="N32" s="9">
        <v>26.27</v>
      </c>
      <c r="O32" s="9">
        <v>0</v>
      </c>
      <c r="P32" s="9">
        <v>0</v>
      </c>
      <c r="Q32" s="14">
        <v>-0.11</v>
      </c>
      <c r="R32" s="9">
        <v>249.6</v>
      </c>
      <c r="S32" s="9">
        <v>0</v>
      </c>
      <c r="T32" s="22">
        <f t="shared" si="3"/>
        <v>452.37</v>
      </c>
      <c r="U32" s="22">
        <f t="shared" si="4"/>
        <v>3333.0000000000005</v>
      </c>
    </row>
    <row r="33" spans="1:21" x14ac:dyDescent="0.25">
      <c r="A33" s="8">
        <v>237</v>
      </c>
      <c r="B33" s="6" t="s">
        <v>29</v>
      </c>
      <c r="C33" s="9">
        <v>2627.4</v>
      </c>
      <c r="D33" s="9">
        <v>0</v>
      </c>
      <c r="E33" s="9">
        <v>87.57</v>
      </c>
      <c r="F33" s="9">
        <v>0</v>
      </c>
      <c r="G33" s="9">
        <v>0</v>
      </c>
      <c r="H33" s="9">
        <v>209.07</v>
      </c>
      <c r="I33" s="9">
        <v>139.72</v>
      </c>
      <c r="J33" s="9">
        <v>64.760000000000005</v>
      </c>
      <c r="K33" s="9">
        <f t="shared" si="0"/>
        <v>3128.5200000000004</v>
      </c>
      <c r="L33" s="9">
        <v>0</v>
      </c>
      <c r="M33" s="9">
        <v>111.24</v>
      </c>
      <c r="N33" s="9">
        <v>26.27</v>
      </c>
      <c r="O33" s="9">
        <v>0</v>
      </c>
      <c r="P33" s="9">
        <v>0</v>
      </c>
      <c r="Q33" s="9">
        <v>0.01</v>
      </c>
      <c r="R33" s="9">
        <v>249.6</v>
      </c>
      <c r="S33" s="9">
        <v>0</v>
      </c>
      <c r="T33" s="22">
        <f t="shared" si="3"/>
        <v>387.12</v>
      </c>
      <c r="U33" s="22">
        <f t="shared" si="4"/>
        <v>2741.4000000000005</v>
      </c>
    </row>
    <row r="34" spans="1:21" x14ac:dyDescent="0.25">
      <c r="A34" s="8">
        <v>242</v>
      </c>
      <c r="B34" s="6" t="s">
        <v>30</v>
      </c>
      <c r="C34" s="9">
        <v>4119</v>
      </c>
      <c r="D34" s="9">
        <v>0</v>
      </c>
      <c r="E34" s="9">
        <v>0</v>
      </c>
      <c r="F34" s="9">
        <v>0</v>
      </c>
      <c r="G34" s="9">
        <v>0</v>
      </c>
      <c r="H34" s="9">
        <v>366</v>
      </c>
      <c r="I34" s="9">
        <v>226</v>
      </c>
      <c r="J34" s="9">
        <v>0</v>
      </c>
      <c r="K34" s="9">
        <f t="shared" si="0"/>
        <v>4711</v>
      </c>
      <c r="L34" s="9">
        <v>0</v>
      </c>
      <c r="M34" s="9">
        <v>471.76</v>
      </c>
      <c r="N34" s="9">
        <v>0</v>
      </c>
      <c r="O34" s="9">
        <v>0</v>
      </c>
      <c r="P34" s="9">
        <v>0</v>
      </c>
      <c r="Q34" s="9">
        <v>0.13</v>
      </c>
      <c r="R34" s="9">
        <v>391.31</v>
      </c>
      <c r="S34" s="9">
        <v>0</v>
      </c>
      <c r="T34" s="22">
        <f t="shared" si="3"/>
        <v>863.2</v>
      </c>
      <c r="U34" s="22">
        <f t="shared" si="4"/>
        <v>3847.8</v>
      </c>
    </row>
    <row r="35" spans="1:21" x14ac:dyDescent="0.25">
      <c r="A35" s="10">
        <v>243</v>
      </c>
      <c r="B35" s="11" t="s">
        <v>31</v>
      </c>
      <c r="C35" s="12">
        <v>6075.15</v>
      </c>
      <c r="D35" s="12">
        <v>0</v>
      </c>
      <c r="E35" s="12">
        <v>0</v>
      </c>
      <c r="F35" s="12">
        <v>0</v>
      </c>
      <c r="G35" s="12">
        <v>0</v>
      </c>
      <c r="H35" s="12">
        <v>295.36</v>
      </c>
      <c r="I35" s="12">
        <v>272.7</v>
      </c>
      <c r="J35" s="12">
        <v>0</v>
      </c>
      <c r="K35" s="9">
        <f t="shared" si="0"/>
        <v>6643.2099999999991</v>
      </c>
      <c r="L35" s="12">
        <v>0</v>
      </c>
      <c r="M35" s="12">
        <v>871.73</v>
      </c>
      <c r="N35" s="12">
        <v>0</v>
      </c>
      <c r="O35" s="12">
        <v>0</v>
      </c>
      <c r="P35" s="12">
        <v>0</v>
      </c>
      <c r="Q35" s="16">
        <v>-0.06</v>
      </c>
      <c r="R35" s="12">
        <v>577.14</v>
      </c>
      <c r="S35" s="12">
        <v>0</v>
      </c>
      <c r="T35" s="12">
        <f t="shared" si="3"/>
        <v>1448.81</v>
      </c>
      <c r="U35" s="12">
        <f t="shared" si="4"/>
        <v>5194.3999999999996</v>
      </c>
    </row>
    <row r="36" spans="1:21" x14ac:dyDescent="0.25">
      <c r="A36" s="6"/>
      <c r="B36" s="6"/>
      <c r="C36" s="13">
        <v>88446.45</v>
      </c>
      <c r="D36" s="13">
        <v>1719.05</v>
      </c>
      <c r="E36" s="13">
        <v>1037.8699999999999</v>
      </c>
      <c r="F36" s="13">
        <v>6438.3</v>
      </c>
      <c r="G36" s="13">
        <v>0</v>
      </c>
      <c r="H36" s="13">
        <v>5467.44</v>
      </c>
      <c r="I36" s="13">
        <v>3982.67</v>
      </c>
      <c r="J36" s="13">
        <v>1683.76</v>
      </c>
      <c r="K36" s="13">
        <v>108775.54</v>
      </c>
      <c r="L36" s="13">
        <v>0</v>
      </c>
      <c r="M36" s="13">
        <v>11483.03</v>
      </c>
      <c r="N36" s="13">
        <v>493.63</v>
      </c>
      <c r="O36" s="13">
        <v>0</v>
      </c>
      <c r="P36" s="13">
        <v>0</v>
      </c>
      <c r="Q36" s="15">
        <v>-0.1</v>
      </c>
      <c r="R36" s="13">
        <v>8402.43</v>
      </c>
      <c r="S36" s="13">
        <v>18802.349999999999</v>
      </c>
      <c r="T36" s="13">
        <v>39181.339999999997</v>
      </c>
      <c r="U36" s="13">
        <v>69594.2</v>
      </c>
    </row>
    <row r="37" spans="1:2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x14ac:dyDescent="0.25">
      <c r="A38" s="7" t="s">
        <v>131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25">
      <c r="A39" s="8">
        <v>208</v>
      </c>
      <c r="B39" s="6" t="s">
        <v>32</v>
      </c>
      <c r="C39" s="9">
        <v>3186.6</v>
      </c>
      <c r="D39" s="9">
        <v>531.1</v>
      </c>
      <c r="E39" s="9">
        <v>159.32</v>
      </c>
      <c r="F39" s="9">
        <v>531.1</v>
      </c>
      <c r="G39" s="9">
        <v>0</v>
      </c>
      <c r="H39" s="9">
        <v>239.43</v>
      </c>
      <c r="I39" s="9">
        <v>158.49</v>
      </c>
      <c r="J39" s="9">
        <v>97.14</v>
      </c>
      <c r="K39" s="22">
        <f t="shared" ref="K39:K100" si="5">SUM(C39:J39)</f>
        <v>4903.18</v>
      </c>
      <c r="L39" s="9">
        <v>0</v>
      </c>
      <c r="M39" s="9">
        <v>458.61</v>
      </c>
      <c r="N39" s="9">
        <v>31.86</v>
      </c>
      <c r="O39" s="9">
        <v>446.5</v>
      </c>
      <c r="P39" s="9">
        <v>0</v>
      </c>
      <c r="Q39" s="14">
        <v>-0.1</v>
      </c>
      <c r="R39" s="9">
        <v>302.73</v>
      </c>
      <c r="S39" s="9">
        <v>1510.38</v>
      </c>
      <c r="T39" s="22">
        <f t="shared" ref="T39:T100" si="6">SUM(L39:S39)</f>
        <v>2749.98</v>
      </c>
      <c r="U39" s="22">
        <f t="shared" ref="U39:U100" si="7">SUM(K39-T39)</f>
        <v>2153.2000000000003</v>
      </c>
    </row>
    <row r="40" spans="1:21" x14ac:dyDescent="0.25">
      <c r="A40" s="8">
        <v>221</v>
      </c>
      <c r="B40" s="6" t="s">
        <v>33</v>
      </c>
      <c r="C40" s="9">
        <v>3186.6</v>
      </c>
      <c r="D40" s="9">
        <v>531.1</v>
      </c>
      <c r="E40" s="9">
        <v>159.32</v>
      </c>
      <c r="F40" s="9">
        <v>531.1</v>
      </c>
      <c r="G40" s="9">
        <v>0</v>
      </c>
      <c r="H40" s="9">
        <v>239.43</v>
      </c>
      <c r="I40" s="9">
        <v>158.49</v>
      </c>
      <c r="J40" s="9">
        <v>97.14</v>
      </c>
      <c r="K40" s="22">
        <f t="shared" si="5"/>
        <v>4903.18</v>
      </c>
      <c r="L40" s="9">
        <v>0</v>
      </c>
      <c r="M40" s="9">
        <v>458.61</v>
      </c>
      <c r="N40" s="9">
        <v>31.86</v>
      </c>
      <c r="O40" s="9">
        <v>0</v>
      </c>
      <c r="P40" s="9">
        <v>0</v>
      </c>
      <c r="Q40" s="14">
        <v>-0.02</v>
      </c>
      <c r="R40" s="9">
        <v>302.73</v>
      </c>
      <c r="S40" s="9">
        <v>1419</v>
      </c>
      <c r="T40" s="22">
        <f t="shared" si="6"/>
        <v>2212.1800000000003</v>
      </c>
      <c r="U40" s="22">
        <f t="shared" si="7"/>
        <v>2691</v>
      </c>
    </row>
    <row r="41" spans="1:21" x14ac:dyDescent="0.25">
      <c r="A41" s="8">
        <v>227</v>
      </c>
      <c r="B41" s="6" t="s">
        <v>34</v>
      </c>
      <c r="C41" s="9">
        <v>3186.6</v>
      </c>
      <c r="D41" s="9">
        <v>0</v>
      </c>
      <c r="E41" s="9">
        <v>0</v>
      </c>
      <c r="F41" s="9">
        <v>0</v>
      </c>
      <c r="G41" s="9">
        <v>212.44</v>
      </c>
      <c r="H41" s="9">
        <v>239.43</v>
      </c>
      <c r="I41" s="9">
        <v>158.49</v>
      </c>
      <c r="J41" s="9">
        <v>97.14</v>
      </c>
      <c r="K41" s="22">
        <f t="shared" si="5"/>
        <v>3894.1</v>
      </c>
      <c r="L41" s="9">
        <v>0</v>
      </c>
      <c r="M41" s="9">
        <v>332.1</v>
      </c>
      <c r="N41" s="9">
        <v>31.86</v>
      </c>
      <c r="O41" s="9">
        <v>0</v>
      </c>
      <c r="P41" s="9">
        <v>100</v>
      </c>
      <c r="Q41" s="9">
        <v>0.01</v>
      </c>
      <c r="R41" s="9">
        <v>302.73</v>
      </c>
      <c r="S41" s="9">
        <v>0</v>
      </c>
      <c r="T41" s="22">
        <f t="shared" si="6"/>
        <v>766.7</v>
      </c>
      <c r="U41" s="22">
        <f t="shared" si="7"/>
        <v>3127.3999999999996</v>
      </c>
    </row>
    <row r="42" spans="1:21" x14ac:dyDescent="0.25">
      <c r="A42" s="8">
        <v>298</v>
      </c>
      <c r="B42" s="6" t="s">
        <v>35</v>
      </c>
      <c r="C42" s="9">
        <v>15508.5</v>
      </c>
      <c r="D42" s="9">
        <v>0</v>
      </c>
      <c r="E42" s="9">
        <v>0</v>
      </c>
      <c r="F42" s="9">
        <v>0</v>
      </c>
      <c r="G42" s="9">
        <v>0</v>
      </c>
      <c r="H42" s="9">
        <v>451.17</v>
      </c>
      <c r="I42" s="9">
        <v>353.09</v>
      </c>
      <c r="J42" s="9">
        <v>0</v>
      </c>
      <c r="K42" s="22">
        <f t="shared" si="5"/>
        <v>16312.76</v>
      </c>
      <c r="L42" s="9">
        <v>0</v>
      </c>
      <c r="M42" s="9">
        <v>3078.48</v>
      </c>
      <c r="N42" s="9">
        <v>0</v>
      </c>
      <c r="O42" s="9">
        <v>0</v>
      </c>
      <c r="P42" s="9">
        <v>0</v>
      </c>
      <c r="Q42" s="14">
        <v>-0.03</v>
      </c>
      <c r="R42" s="9">
        <v>1473.31</v>
      </c>
      <c r="S42" s="9">
        <v>0</v>
      </c>
      <c r="T42" s="22">
        <f t="shared" si="6"/>
        <v>4551.76</v>
      </c>
      <c r="U42" s="22">
        <f t="shared" si="7"/>
        <v>11761</v>
      </c>
    </row>
    <row r="43" spans="1:21" x14ac:dyDescent="0.25">
      <c r="A43" s="8">
        <v>299</v>
      </c>
      <c r="B43" s="6" t="s">
        <v>36</v>
      </c>
      <c r="C43" s="9">
        <v>15508.5</v>
      </c>
      <c r="D43" s="9">
        <v>0</v>
      </c>
      <c r="E43" s="9">
        <v>0</v>
      </c>
      <c r="F43" s="9">
        <v>0</v>
      </c>
      <c r="G43" s="9">
        <v>0</v>
      </c>
      <c r="H43" s="9">
        <v>451.17</v>
      </c>
      <c r="I43" s="9">
        <v>353.01</v>
      </c>
      <c r="J43" s="9">
        <v>0</v>
      </c>
      <c r="K43" s="22">
        <f t="shared" si="5"/>
        <v>16312.68</v>
      </c>
      <c r="L43" s="9">
        <v>0</v>
      </c>
      <c r="M43" s="9">
        <v>3078.46</v>
      </c>
      <c r="N43" s="9">
        <v>0</v>
      </c>
      <c r="O43" s="9">
        <v>0</v>
      </c>
      <c r="P43" s="9">
        <v>0</v>
      </c>
      <c r="Q43" s="9">
        <v>0.11</v>
      </c>
      <c r="R43" s="9">
        <v>1473.31</v>
      </c>
      <c r="S43" s="9">
        <v>0</v>
      </c>
      <c r="T43" s="22">
        <f t="shared" si="6"/>
        <v>4551.88</v>
      </c>
      <c r="U43" s="22">
        <f t="shared" si="7"/>
        <v>11760.8</v>
      </c>
    </row>
    <row r="44" spans="1:21" x14ac:dyDescent="0.25">
      <c r="A44" s="8">
        <v>304</v>
      </c>
      <c r="B44" s="6" t="s">
        <v>37</v>
      </c>
      <c r="C44" s="9">
        <v>3549.75</v>
      </c>
      <c r="D44" s="9">
        <v>591.63</v>
      </c>
      <c r="E44" s="9">
        <v>0</v>
      </c>
      <c r="F44" s="9">
        <v>0</v>
      </c>
      <c r="G44" s="9">
        <v>236.65</v>
      </c>
      <c r="H44" s="9">
        <v>250.65</v>
      </c>
      <c r="I44" s="9">
        <v>166.62</v>
      </c>
      <c r="J44" s="9">
        <v>64.760000000000005</v>
      </c>
      <c r="K44" s="22">
        <f t="shared" si="5"/>
        <v>4860.0599999999995</v>
      </c>
      <c r="L44" s="9">
        <v>0</v>
      </c>
      <c r="M44" s="9">
        <v>498.47</v>
      </c>
      <c r="N44" s="9">
        <v>35.49</v>
      </c>
      <c r="O44" s="9">
        <v>711.29</v>
      </c>
      <c r="P44" s="9">
        <v>0</v>
      </c>
      <c r="Q44" s="14">
        <v>-0.03</v>
      </c>
      <c r="R44" s="9">
        <v>337.23</v>
      </c>
      <c r="S44" s="9">
        <v>2374.0100000000002</v>
      </c>
      <c r="T44" s="22">
        <f t="shared" si="6"/>
        <v>3956.46</v>
      </c>
      <c r="U44" s="22">
        <f t="shared" si="7"/>
        <v>903.59999999999945</v>
      </c>
    </row>
    <row r="45" spans="1:21" x14ac:dyDescent="0.25">
      <c r="A45" s="8">
        <v>307</v>
      </c>
      <c r="B45" s="6" t="s">
        <v>38</v>
      </c>
      <c r="C45" s="9">
        <v>3466.05</v>
      </c>
      <c r="D45" s="9">
        <v>0</v>
      </c>
      <c r="E45" s="9">
        <v>0</v>
      </c>
      <c r="F45" s="9">
        <v>0</v>
      </c>
      <c r="G45" s="9">
        <v>0</v>
      </c>
      <c r="H45" s="9">
        <v>260.2</v>
      </c>
      <c r="I45" s="9">
        <v>176.79</v>
      </c>
      <c r="J45" s="9">
        <v>161.9</v>
      </c>
      <c r="K45" s="22">
        <f t="shared" si="5"/>
        <v>4064.94</v>
      </c>
      <c r="L45" s="9">
        <v>0</v>
      </c>
      <c r="M45" s="9">
        <v>359.44</v>
      </c>
      <c r="N45" s="9">
        <v>34.659999999999997</v>
      </c>
      <c r="O45" s="9">
        <v>0</v>
      </c>
      <c r="P45" s="9">
        <v>0</v>
      </c>
      <c r="Q45" s="14">
        <v>-0.03</v>
      </c>
      <c r="R45" s="9">
        <v>329.27</v>
      </c>
      <c r="S45" s="9">
        <v>1039</v>
      </c>
      <c r="T45" s="22">
        <f t="shared" si="6"/>
        <v>1762.3400000000001</v>
      </c>
      <c r="U45" s="22">
        <f t="shared" si="7"/>
        <v>2302.6</v>
      </c>
    </row>
    <row r="46" spans="1:21" x14ac:dyDescent="0.25">
      <c r="A46" s="8">
        <v>309</v>
      </c>
      <c r="B46" s="6" t="s">
        <v>39</v>
      </c>
      <c r="C46" s="9">
        <v>3466.05</v>
      </c>
      <c r="D46" s="9">
        <v>0</v>
      </c>
      <c r="E46" s="9">
        <v>0</v>
      </c>
      <c r="F46" s="9">
        <v>0</v>
      </c>
      <c r="G46" s="9">
        <v>231.07</v>
      </c>
      <c r="H46" s="9">
        <v>260.2</v>
      </c>
      <c r="I46" s="9">
        <v>176.79</v>
      </c>
      <c r="J46" s="9">
        <v>129.52000000000001</v>
      </c>
      <c r="K46" s="22">
        <f t="shared" si="5"/>
        <v>4263.630000000001</v>
      </c>
      <c r="L46" s="9">
        <v>0</v>
      </c>
      <c r="M46" s="9">
        <v>391.59</v>
      </c>
      <c r="N46" s="9">
        <v>34.659999999999997</v>
      </c>
      <c r="O46" s="9">
        <v>0</v>
      </c>
      <c r="P46" s="9">
        <v>0</v>
      </c>
      <c r="Q46" s="9">
        <v>0.11</v>
      </c>
      <c r="R46" s="9">
        <v>329.27</v>
      </c>
      <c r="S46" s="9">
        <v>0</v>
      </c>
      <c r="T46" s="22">
        <f t="shared" si="6"/>
        <v>755.63</v>
      </c>
      <c r="U46" s="22">
        <f t="shared" si="7"/>
        <v>3508.0000000000009</v>
      </c>
    </row>
    <row r="47" spans="1:21" x14ac:dyDescent="0.25">
      <c r="A47" s="8">
        <v>310</v>
      </c>
      <c r="B47" s="6" t="s">
        <v>40</v>
      </c>
      <c r="C47" s="9">
        <v>3444.45</v>
      </c>
      <c r="D47" s="9">
        <v>0</v>
      </c>
      <c r="E47" s="9">
        <v>0</v>
      </c>
      <c r="F47" s="9">
        <v>0</v>
      </c>
      <c r="G47" s="9">
        <v>229.63</v>
      </c>
      <c r="H47" s="9">
        <v>253.08</v>
      </c>
      <c r="I47" s="9">
        <v>169.88</v>
      </c>
      <c r="J47" s="9">
        <v>64.760000000000005</v>
      </c>
      <c r="K47" s="22">
        <f t="shared" si="5"/>
        <v>4161.8</v>
      </c>
      <c r="L47" s="9">
        <v>0</v>
      </c>
      <c r="M47" s="9">
        <v>374.93</v>
      </c>
      <c r="N47" s="9">
        <v>34.44</v>
      </c>
      <c r="O47" s="9">
        <v>0</v>
      </c>
      <c r="P47" s="9">
        <v>0</v>
      </c>
      <c r="Q47" s="9">
        <v>0.01</v>
      </c>
      <c r="R47" s="9">
        <v>327.22000000000003</v>
      </c>
      <c r="S47" s="9">
        <v>0</v>
      </c>
      <c r="T47" s="22">
        <f t="shared" si="6"/>
        <v>736.6</v>
      </c>
      <c r="U47" s="22">
        <f t="shared" si="7"/>
        <v>3425.2000000000003</v>
      </c>
    </row>
    <row r="48" spans="1:21" x14ac:dyDescent="0.25">
      <c r="A48" s="8">
        <v>311</v>
      </c>
      <c r="B48" s="6" t="s">
        <v>41</v>
      </c>
      <c r="C48" s="9">
        <v>3759.3</v>
      </c>
      <c r="D48" s="9">
        <v>0</v>
      </c>
      <c r="E48" s="9">
        <v>0</v>
      </c>
      <c r="F48" s="9">
        <v>0</v>
      </c>
      <c r="G48" s="9">
        <v>250.62</v>
      </c>
      <c r="H48" s="9">
        <v>265.39</v>
      </c>
      <c r="I48" s="9">
        <v>179.42</v>
      </c>
      <c r="J48" s="9">
        <v>97.14</v>
      </c>
      <c r="K48" s="22">
        <f t="shared" si="5"/>
        <v>4551.8700000000008</v>
      </c>
      <c r="L48" s="9">
        <v>0</v>
      </c>
      <c r="M48" s="9">
        <v>443.24</v>
      </c>
      <c r="N48" s="9">
        <v>37.590000000000003</v>
      </c>
      <c r="O48" s="9">
        <v>0</v>
      </c>
      <c r="P48" s="9">
        <v>0</v>
      </c>
      <c r="Q48" s="9">
        <v>0.11</v>
      </c>
      <c r="R48" s="9">
        <v>357.13</v>
      </c>
      <c r="S48" s="9">
        <v>0</v>
      </c>
      <c r="T48" s="22">
        <f t="shared" si="6"/>
        <v>838.07</v>
      </c>
      <c r="U48" s="22">
        <f t="shared" si="7"/>
        <v>3713.8000000000006</v>
      </c>
    </row>
    <row r="49" spans="1:21" x14ac:dyDescent="0.25">
      <c r="A49" s="8">
        <v>312</v>
      </c>
      <c r="B49" s="6" t="s">
        <v>42</v>
      </c>
      <c r="C49" s="9">
        <v>3466.05</v>
      </c>
      <c r="D49" s="9">
        <v>0</v>
      </c>
      <c r="E49" s="9">
        <v>0</v>
      </c>
      <c r="F49" s="9">
        <v>0</v>
      </c>
      <c r="G49" s="9">
        <v>0</v>
      </c>
      <c r="H49" s="9">
        <v>260.2</v>
      </c>
      <c r="I49" s="9">
        <v>176.79</v>
      </c>
      <c r="J49" s="9">
        <v>161.9</v>
      </c>
      <c r="K49" s="22">
        <f t="shared" si="5"/>
        <v>4064.94</v>
      </c>
      <c r="L49" s="9">
        <v>0</v>
      </c>
      <c r="M49" s="9">
        <v>359.44</v>
      </c>
      <c r="N49" s="9">
        <v>34.659999999999997</v>
      </c>
      <c r="O49" s="9">
        <v>742.97</v>
      </c>
      <c r="P49" s="9">
        <v>0</v>
      </c>
      <c r="Q49" s="9">
        <v>0</v>
      </c>
      <c r="R49" s="9">
        <v>329.27</v>
      </c>
      <c r="S49" s="9">
        <v>1700</v>
      </c>
      <c r="T49" s="22">
        <f t="shared" si="6"/>
        <v>3166.34</v>
      </c>
      <c r="U49" s="22">
        <f t="shared" si="7"/>
        <v>898.59999999999991</v>
      </c>
    </row>
    <row r="50" spans="1:21" x14ac:dyDescent="0.25">
      <c r="A50" s="8">
        <v>314</v>
      </c>
      <c r="B50" s="6" t="s">
        <v>43</v>
      </c>
      <c r="C50" s="9">
        <v>4015.2</v>
      </c>
      <c r="D50" s="9">
        <v>0</v>
      </c>
      <c r="E50" s="9">
        <v>0</v>
      </c>
      <c r="F50" s="9">
        <v>0</v>
      </c>
      <c r="G50" s="9">
        <v>0</v>
      </c>
      <c r="H50" s="9">
        <v>279.72000000000003</v>
      </c>
      <c r="I50" s="9">
        <v>187.38</v>
      </c>
      <c r="J50" s="9">
        <v>161.9</v>
      </c>
      <c r="K50" s="22">
        <f t="shared" si="5"/>
        <v>4644.2</v>
      </c>
      <c r="L50" s="9">
        <v>0</v>
      </c>
      <c r="M50" s="9">
        <v>459.79</v>
      </c>
      <c r="N50" s="9">
        <v>40.15</v>
      </c>
      <c r="O50" s="9">
        <v>0</v>
      </c>
      <c r="P50" s="9">
        <v>0</v>
      </c>
      <c r="Q50" s="9">
        <v>0.02</v>
      </c>
      <c r="R50" s="9">
        <v>381.44</v>
      </c>
      <c r="S50" s="9">
        <v>1339</v>
      </c>
      <c r="T50" s="22">
        <f t="shared" si="6"/>
        <v>2220.4</v>
      </c>
      <c r="U50" s="22">
        <f t="shared" si="7"/>
        <v>2423.7999999999997</v>
      </c>
    </row>
    <row r="51" spans="1:21" x14ac:dyDescent="0.25">
      <c r="A51" s="8">
        <v>315</v>
      </c>
      <c r="B51" s="6" t="s">
        <v>44</v>
      </c>
      <c r="C51" s="9">
        <v>4015.2</v>
      </c>
      <c r="D51" s="9">
        <v>0</v>
      </c>
      <c r="E51" s="9">
        <v>0</v>
      </c>
      <c r="F51" s="9">
        <v>0</v>
      </c>
      <c r="G51" s="9">
        <v>267.68</v>
      </c>
      <c r="H51" s="9">
        <v>279.72000000000003</v>
      </c>
      <c r="I51" s="9">
        <v>187.38</v>
      </c>
      <c r="J51" s="9">
        <v>129.52000000000001</v>
      </c>
      <c r="K51" s="22">
        <f t="shared" si="5"/>
        <v>4879.5000000000009</v>
      </c>
      <c r="L51" s="9">
        <v>0</v>
      </c>
      <c r="M51" s="9">
        <v>501.95</v>
      </c>
      <c r="N51" s="9">
        <v>40.15</v>
      </c>
      <c r="O51" s="9">
        <v>0</v>
      </c>
      <c r="P51" s="9">
        <v>0</v>
      </c>
      <c r="Q51" s="9">
        <v>0.16</v>
      </c>
      <c r="R51" s="9">
        <v>381.44</v>
      </c>
      <c r="S51" s="9">
        <v>1231</v>
      </c>
      <c r="T51" s="22">
        <f t="shared" si="6"/>
        <v>2154.6999999999998</v>
      </c>
      <c r="U51" s="22">
        <f t="shared" si="7"/>
        <v>2724.8000000000011</v>
      </c>
    </row>
    <row r="52" spans="1:21" x14ac:dyDescent="0.25">
      <c r="A52" s="8">
        <v>316</v>
      </c>
      <c r="B52" s="6" t="s">
        <v>45</v>
      </c>
      <c r="C52" s="9">
        <v>4144.05</v>
      </c>
      <c r="D52" s="9">
        <v>0</v>
      </c>
      <c r="E52" s="9">
        <v>0</v>
      </c>
      <c r="F52" s="9">
        <v>0</v>
      </c>
      <c r="G52" s="9">
        <v>0</v>
      </c>
      <c r="H52" s="9">
        <v>264.75</v>
      </c>
      <c r="I52" s="9">
        <v>178.78</v>
      </c>
      <c r="J52" s="9">
        <v>129.52000000000001</v>
      </c>
      <c r="K52" s="22">
        <f t="shared" si="5"/>
        <v>4717.1000000000004</v>
      </c>
      <c r="L52" s="9">
        <v>0</v>
      </c>
      <c r="M52" s="9">
        <v>472.85</v>
      </c>
      <c r="N52" s="9">
        <v>41.44</v>
      </c>
      <c r="O52" s="9">
        <v>756.2</v>
      </c>
      <c r="P52" s="9">
        <v>0</v>
      </c>
      <c r="Q52" s="9">
        <v>0.01</v>
      </c>
      <c r="R52" s="9">
        <v>393.68</v>
      </c>
      <c r="S52" s="9">
        <v>2490.12</v>
      </c>
      <c r="T52" s="22">
        <f t="shared" si="6"/>
        <v>4154.3</v>
      </c>
      <c r="U52" s="22">
        <f t="shared" si="7"/>
        <v>562.80000000000018</v>
      </c>
    </row>
    <row r="53" spans="1:21" x14ac:dyDescent="0.25">
      <c r="A53" s="8">
        <v>318</v>
      </c>
      <c r="B53" s="6" t="s">
        <v>46</v>
      </c>
      <c r="C53" s="9">
        <v>3759.3</v>
      </c>
      <c r="D53" s="9">
        <v>0</v>
      </c>
      <c r="E53" s="9">
        <v>0</v>
      </c>
      <c r="F53" s="9">
        <v>0</v>
      </c>
      <c r="G53" s="9">
        <v>250.62</v>
      </c>
      <c r="H53" s="9">
        <v>260.60000000000002</v>
      </c>
      <c r="I53" s="9">
        <v>178.78</v>
      </c>
      <c r="J53" s="9">
        <v>129.52000000000001</v>
      </c>
      <c r="K53" s="22">
        <f t="shared" si="5"/>
        <v>4578.8200000000006</v>
      </c>
      <c r="L53" s="9">
        <v>0</v>
      </c>
      <c r="M53" s="9">
        <v>448.07</v>
      </c>
      <c r="N53" s="9">
        <v>37.590000000000003</v>
      </c>
      <c r="O53" s="9">
        <v>0</v>
      </c>
      <c r="P53" s="9">
        <v>0</v>
      </c>
      <c r="Q53" s="14">
        <v>-0.05</v>
      </c>
      <c r="R53" s="9">
        <v>357.13</v>
      </c>
      <c r="S53" s="9">
        <v>1221.48</v>
      </c>
      <c r="T53" s="22">
        <f t="shared" si="6"/>
        <v>2064.2200000000003</v>
      </c>
      <c r="U53" s="22">
        <f t="shared" si="7"/>
        <v>2514.6000000000004</v>
      </c>
    </row>
    <row r="54" spans="1:21" x14ac:dyDescent="0.25">
      <c r="A54" s="8">
        <v>322</v>
      </c>
      <c r="B54" s="6" t="s">
        <v>47</v>
      </c>
      <c r="C54" s="9">
        <v>3421.2</v>
      </c>
      <c r="D54" s="9">
        <v>0</v>
      </c>
      <c r="E54" s="9">
        <v>0</v>
      </c>
      <c r="F54" s="9">
        <v>0</v>
      </c>
      <c r="G54" s="9">
        <v>0</v>
      </c>
      <c r="H54" s="9">
        <v>250.36</v>
      </c>
      <c r="I54" s="9">
        <v>167.14</v>
      </c>
      <c r="J54" s="9">
        <v>97.14</v>
      </c>
      <c r="K54" s="22">
        <f t="shared" si="5"/>
        <v>3935.8399999999997</v>
      </c>
      <c r="L54" s="9">
        <v>0</v>
      </c>
      <c r="M54" s="9">
        <v>338.78</v>
      </c>
      <c r="N54" s="9">
        <v>34.21</v>
      </c>
      <c r="O54" s="9">
        <v>0</v>
      </c>
      <c r="P54" s="9">
        <v>0</v>
      </c>
      <c r="Q54" s="9">
        <v>0.04</v>
      </c>
      <c r="R54" s="9">
        <v>325.01</v>
      </c>
      <c r="S54" s="9">
        <v>2199</v>
      </c>
      <c r="T54" s="22">
        <f t="shared" si="6"/>
        <v>2897.04</v>
      </c>
      <c r="U54" s="22">
        <f t="shared" si="7"/>
        <v>1038.7999999999997</v>
      </c>
    </row>
    <row r="55" spans="1:21" x14ac:dyDescent="0.25">
      <c r="A55" s="8">
        <v>323</v>
      </c>
      <c r="B55" s="6" t="s">
        <v>48</v>
      </c>
      <c r="C55" s="9">
        <v>3759.3</v>
      </c>
      <c r="D55" s="9">
        <v>0</v>
      </c>
      <c r="E55" s="9">
        <v>0</v>
      </c>
      <c r="F55" s="9">
        <v>0</v>
      </c>
      <c r="G55" s="9">
        <v>250.62</v>
      </c>
      <c r="H55" s="9">
        <v>264.75</v>
      </c>
      <c r="I55" s="9">
        <v>178.78</v>
      </c>
      <c r="J55" s="9">
        <v>97.14</v>
      </c>
      <c r="K55" s="22">
        <f t="shared" si="5"/>
        <v>4550.59</v>
      </c>
      <c r="L55" s="9">
        <v>0</v>
      </c>
      <c r="M55" s="9">
        <v>443.01</v>
      </c>
      <c r="N55" s="9">
        <v>37.590000000000003</v>
      </c>
      <c r="O55" s="9">
        <v>0</v>
      </c>
      <c r="P55" s="9">
        <v>0</v>
      </c>
      <c r="Q55" s="9">
        <v>0.06</v>
      </c>
      <c r="R55" s="9">
        <v>357.13</v>
      </c>
      <c r="S55" s="9">
        <v>1020</v>
      </c>
      <c r="T55" s="22">
        <f t="shared" si="6"/>
        <v>1857.79</v>
      </c>
      <c r="U55" s="22">
        <f t="shared" si="7"/>
        <v>2692.8</v>
      </c>
    </row>
    <row r="56" spans="1:21" x14ac:dyDescent="0.25">
      <c r="A56" s="8">
        <v>324</v>
      </c>
      <c r="B56" s="6" t="s">
        <v>49</v>
      </c>
      <c r="C56" s="9">
        <v>3421.2</v>
      </c>
      <c r="D56" s="9">
        <v>0</v>
      </c>
      <c r="E56" s="9">
        <v>0</v>
      </c>
      <c r="F56" s="9">
        <v>0</v>
      </c>
      <c r="G56" s="9">
        <v>228.08</v>
      </c>
      <c r="H56" s="9">
        <v>250.36</v>
      </c>
      <c r="I56" s="9">
        <v>167.14</v>
      </c>
      <c r="J56" s="9">
        <v>97.14</v>
      </c>
      <c r="K56" s="22">
        <f t="shared" si="5"/>
        <v>4163.92</v>
      </c>
      <c r="L56" s="9">
        <v>0</v>
      </c>
      <c r="M56" s="9">
        <v>375.27</v>
      </c>
      <c r="N56" s="9">
        <v>34.21</v>
      </c>
      <c r="O56" s="9">
        <v>719.23</v>
      </c>
      <c r="P56" s="9">
        <v>0</v>
      </c>
      <c r="Q56" s="9">
        <v>0</v>
      </c>
      <c r="R56" s="9">
        <v>325.01</v>
      </c>
      <c r="S56" s="9">
        <v>2199</v>
      </c>
      <c r="T56" s="22">
        <f t="shared" si="6"/>
        <v>3652.7200000000003</v>
      </c>
      <c r="U56" s="22">
        <f t="shared" si="7"/>
        <v>511.19999999999982</v>
      </c>
    </row>
    <row r="57" spans="1:21" x14ac:dyDescent="0.25">
      <c r="A57" s="8">
        <v>328</v>
      </c>
      <c r="B57" s="6" t="s">
        <v>50</v>
      </c>
      <c r="C57" s="9">
        <v>3421.2</v>
      </c>
      <c r="D57" s="9">
        <v>876.75</v>
      </c>
      <c r="E57" s="9">
        <v>172.22</v>
      </c>
      <c r="F57" s="9">
        <v>257.87</v>
      </c>
      <c r="G57" s="9">
        <v>228.08</v>
      </c>
      <c r="H57" s="9">
        <v>250.36</v>
      </c>
      <c r="I57" s="9">
        <v>167.14</v>
      </c>
      <c r="J57" s="9">
        <v>129.52000000000001</v>
      </c>
      <c r="K57" s="22">
        <f t="shared" si="5"/>
        <v>5503.14</v>
      </c>
      <c r="L57" s="9">
        <v>0</v>
      </c>
      <c r="M57" s="9">
        <v>600.66999999999996</v>
      </c>
      <c r="N57" s="9">
        <v>34.21</v>
      </c>
      <c r="O57" s="9">
        <v>0</v>
      </c>
      <c r="P57" s="9">
        <v>0</v>
      </c>
      <c r="Q57" s="9">
        <v>0.05</v>
      </c>
      <c r="R57" s="9">
        <v>325.01</v>
      </c>
      <c r="S57" s="9">
        <v>1141</v>
      </c>
      <c r="T57" s="22">
        <f t="shared" si="6"/>
        <v>2100.94</v>
      </c>
      <c r="U57" s="22">
        <f t="shared" si="7"/>
        <v>3402.2000000000003</v>
      </c>
    </row>
    <row r="58" spans="1:21" x14ac:dyDescent="0.25">
      <c r="A58" s="8">
        <v>330</v>
      </c>
      <c r="B58" s="6" t="s">
        <v>51</v>
      </c>
      <c r="C58" s="9">
        <v>3444.45</v>
      </c>
      <c r="D58" s="9">
        <v>0</v>
      </c>
      <c r="E58" s="9">
        <v>0</v>
      </c>
      <c r="F58" s="9">
        <v>0</v>
      </c>
      <c r="G58" s="9">
        <v>229.63</v>
      </c>
      <c r="H58" s="9">
        <v>253.08</v>
      </c>
      <c r="I58" s="9">
        <v>169.88</v>
      </c>
      <c r="J58" s="9">
        <v>129.52000000000001</v>
      </c>
      <c r="K58" s="22">
        <f t="shared" si="5"/>
        <v>4226.5600000000004</v>
      </c>
      <c r="L58" s="9">
        <v>0</v>
      </c>
      <c r="M58" s="9">
        <v>385.29</v>
      </c>
      <c r="N58" s="9">
        <v>34.44</v>
      </c>
      <c r="O58" s="9">
        <v>0</v>
      </c>
      <c r="P58" s="9">
        <v>0</v>
      </c>
      <c r="Q58" s="9">
        <v>0.01</v>
      </c>
      <c r="R58" s="9">
        <v>327.22000000000003</v>
      </c>
      <c r="S58" s="9">
        <v>1032</v>
      </c>
      <c r="T58" s="22">
        <f t="shared" si="6"/>
        <v>1778.96</v>
      </c>
      <c r="U58" s="22">
        <f t="shared" si="7"/>
        <v>2447.6000000000004</v>
      </c>
    </row>
    <row r="59" spans="1:21" x14ac:dyDescent="0.25">
      <c r="A59" s="8">
        <v>331</v>
      </c>
      <c r="B59" s="6" t="s">
        <v>52</v>
      </c>
      <c r="C59" s="9">
        <v>3329.25</v>
      </c>
      <c r="D59" s="9">
        <v>388.41</v>
      </c>
      <c r="E59" s="9">
        <v>55.49</v>
      </c>
      <c r="F59" s="9">
        <v>388.41</v>
      </c>
      <c r="G59" s="9">
        <v>0</v>
      </c>
      <c r="H59" s="9">
        <v>247.52</v>
      </c>
      <c r="I59" s="9">
        <v>165.33</v>
      </c>
      <c r="J59" s="9">
        <v>0</v>
      </c>
      <c r="K59" s="22">
        <f t="shared" si="5"/>
        <v>4574.41</v>
      </c>
      <c r="L59" s="9">
        <v>0</v>
      </c>
      <c r="M59" s="9">
        <v>412.48</v>
      </c>
      <c r="N59" s="9">
        <v>33.29</v>
      </c>
      <c r="O59" s="9">
        <v>0</v>
      </c>
      <c r="P59" s="9">
        <v>0</v>
      </c>
      <c r="Q59" s="14">
        <v>-0.04</v>
      </c>
      <c r="R59" s="9">
        <v>316.27999999999997</v>
      </c>
      <c r="S59" s="9">
        <v>994</v>
      </c>
      <c r="T59" s="22">
        <f t="shared" si="6"/>
        <v>1756.01</v>
      </c>
      <c r="U59" s="22">
        <f t="shared" si="7"/>
        <v>2818.3999999999996</v>
      </c>
    </row>
    <row r="60" spans="1:21" x14ac:dyDescent="0.25">
      <c r="A60" s="8">
        <v>332</v>
      </c>
      <c r="B60" s="6" t="s">
        <v>53</v>
      </c>
      <c r="C60" s="9">
        <v>3444.45</v>
      </c>
      <c r="D60" s="9">
        <v>0</v>
      </c>
      <c r="E60" s="9">
        <v>0</v>
      </c>
      <c r="F60" s="9">
        <v>401.85</v>
      </c>
      <c r="G60" s="9">
        <v>229.63</v>
      </c>
      <c r="H60" s="9">
        <v>253.08</v>
      </c>
      <c r="I60" s="9">
        <v>169.88</v>
      </c>
      <c r="J60" s="9">
        <v>129.52000000000001</v>
      </c>
      <c r="K60" s="22">
        <f t="shared" si="5"/>
        <v>4628.4100000000008</v>
      </c>
      <c r="L60" s="9">
        <v>0</v>
      </c>
      <c r="M60" s="9">
        <v>420.95</v>
      </c>
      <c r="N60" s="9">
        <v>34.44</v>
      </c>
      <c r="O60" s="9">
        <v>0</v>
      </c>
      <c r="P60" s="9">
        <v>0</v>
      </c>
      <c r="Q60" s="9">
        <v>0</v>
      </c>
      <c r="R60" s="9">
        <v>327.22000000000003</v>
      </c>
      <c r="S60" s="9">
        <v>1032</v>
      </c>
      <c r="T60" s="22">
        <f t="shared" si="6"/>
        <v>1814.6100000000001</v>
      </c>
      <c r="U60" s="22">
        <f t="shared" si="7"/>
        <v>2813.8000000000006</v>
      </c>
    </row>
    <row r="61" spans="1:21" x14ac:dyDescent="0.25">
      <c r="A61" s="8">
        <v>336</v>
      </c>
      <c r="B61" s="6" t="s">
        <v>54</v>
      </c>
      <c r="C61" s="9">
        <v>3186.6</v>
      </c>
      <c r="D61" s="9">
        <v>0</v>
      </c>
      <c r="E61" s="9">
        <v>0</v>
      </c>
      <c r="F61" s="9">
        <v>0</v>
      </c>
      <c r="G61" s="9">
        <v>0</v>
      </c>
      <c r="H61" s="9">
        <v>239.43</v>
      </c>
      <c r="I61" s="9">
        <v>158.49</v>
      </c>
      <c r="J61" s="9">
        <v>129.52000000000001</v>
      </c>
      <c r="K61" s="22">
        <f t="shared" si="5"/>
        <v>3714.0399999999995</v>
      </c>
      <c r="L61" s="9">
        <v>0</v>
      </c>
      <c r="M61" s="9">
        <v>303.29000000000002</v>
      </c>
      <c r="N61" s="9">
        <v>31.86</v>
      </c>
      <c r="O61" s="9">
        <v>0</v>
      </c>
      <c r="P61" s="9">
        <v>0</v>
      </c>
      <c r="Q61" s="14">
        <v>-0.04</v>
      </c>
      <c r="R61" s="9">
        <v>302.73</v>
      </c>
      <c r="S61" s="9">
        <v>0</v>
      </c>
      <c r="T61" s="22">
        <f t="shared" si="6"/>
        <v>637.84</v>
      </c>
      <c r="U61" s="22">
        <f t="shared" si="7"/>
        <v>3076.1999999999994</v>
      </c>
    </row>
    <row r="62" spans="1:21" x14ac:dyDescent="0.25">
      <c r="A62" s="8">
        <v>337</v>
      </c>
      <c r="B62" s="6" t="s">
        <v>55</v>
      </c>
      <c r="C62" s="9">
        <v>3186.6</v>
      </c>
      <c r="D62" s="9">
        <v>531.1</v>
      </c>
      <c r="E62" s="9">
        <v>159.30000000000001</v>
      </c>
      <c r="F62" s="9">
        <v>531.1</v>
      </c>
      <c r="G62" s="9">
        <v>0</v>
      </c>
      <c r="H62" s="9">
        <v>239.43</v>
      </c>
      <c r="I62" s="9">
        <v>158.49</v>
      </c>
      <c r="J62" s="9">
        <v>129.52000000000001</v>
      </c>
      <c r="K62" s="22">
        <f t="shared" si="5"/>
        <v>4935.5400000000009</v>
      </c>
      <c r="L62" s="9">
        <v>0</v>
      </c>
      <c r="M62" s="9">
        <v>464.41</v>
      </c>
      <c r="N62" s="9">
        <v>31.86</v>
      </c>
      <c r="O62" s="9">
        <v>0</v>
      </c>
      <c r="P62" s="9">
        <v>0</v>
      </c>
      <c r="Q62" s="14">
        <v>-0.06</v>
      </c>
      <c r="R62" s="9">
        <v>302.73</v>
      </c>
      <c r="S62" s="9">
        <v>0</v>
      </c>
      <c r="T62" s="22">
        <f t="shared" si="6"/>
        <v>798.94</v>
      </c>
      <c r="U62" s="22">
        <f t="shared" si="7"/>
        <v>4136.6000000000004</v>
      </c>
    </row>
    <row r="63" spans="1:21" x14ac:dyDescent="0.25">
      <c r="A63" s="8">
        <v>339</v>
      </c>
      <c r="B63" s="6" t="s">
        <v>56</v>
      </c>
      <c r="C63" s="9">
        <v>3186.6</v>
      </c>
      <c r="D63" s="9">
        <v>0</v>
      </c>
      <c r="E63" s="9">
        <v>0</v>
      </c>
      <c r="F63" s="9">
        <v>0</v>
      </c>
      <c r="G63" s="9">
        <v>0</v>
      </c>
      <c r="H63" s="9">
        <v>239.43</v>
      </c>
      <c r="I63" s="9">
        <v>158.49</v>
      </c>
      <c r="J63" s="9">
        <v>0</v>
      </c>
      <c r="K63" s="22">
        <f t="shared" si="5"/>
        <v>3584.5199999999995</v>
      </c>
      <c r="L63" s="9">
        <v>0</v>
      </c>
      <c r="M63" s="9">
        <v>178.58</v>
      </c>
      <c r="N63" s="9">
        <v>31.86</v>
      </c>
      <c r="O63" s="9">
        <v>0</v>
      </c>
      <c r="P63" s="9">
        <v>0</v>
      </c>
      <c r="Q63" s="14">
        <v>-0.05</v>
      </c>
      <c r="R63" s="9">
        <v>302.73</v>
      </c>
      <c r="S63" s="9">
        <v>2112</v>
      </c>
      <c r="T63" s="22">
        <f t="shared" si="6"/>
        <v>2625.12</v>
      </c>
      <c r="U63" s="22">
        <f t="shared" si="7"/>
        <v>959.39999999999964</v>
      </c>
    </row>
    <row r="64" spans="1:21" x14ac:dyDescent="0.25">
      <c r="A64" s="8">
        <v>340</v>
      </c>
      <c r="B64" s="6" t="s">
        <v>57</v>
      </c>
      <c r="C64" s="9">
        <v>3759.3</v>
      </c>
      <c r="D64" s="9">
        <v>0</v>
      </c>
      <c r="E64" s="9">
        <v>0</v>
      </c>
      <c r="F64" s="9">
        <v>0</v>
      </c>
      <c r="G64" s="9">
        <v>0</v>
      </c>
      <c r="H64" s="9">
        <v>257.79000000000002</v>
      </c>
      <c r="I64" s="9">
        <v>169.91</v>
      </c>
      <c r="J64" s="9">
        <v>97.14</v>
      </c>
      <c r="K64" s="22">
        <f t="shared" si="5"/>
        <v>4284.1400000000003</v>
      </c>
      <c r="L64" s="9">
        <v>0</v>
      </c>
      <c r="M64" s="9">
        <v>395.26</v>
      </c>
      <c r="N64" s="9">
        <v>37.590000000000003</v>
      </c>
      <c r="O64" s="9">
        <v>0</v>
      </c>
      <c r="P64" s="9">
        <v>0</v>
      </c>
      <c r="Q64" s="14">
        <v>-0.01</v>
      </c>
      <c r="R64" s="9">
        <v>357.13</v>
      </c>
      <c r="S64" s="9">
        <v>1579.17</v>
      </c>
      <c r="T64" s="22">
        <f t="shared" si="6"/>
        <v>2369.1400000000003</v>
      </c>
      <c r="U64" s="22">
        <f t="shared" si="7"/>
        <v>1915</v>
      </c>
    </row>
    <row r="65" spans="1:21" x14ac:dyDescent="0.25">
      <c r="A65" s="8">
        <v>341</v>
      </c>
      <c r="B65" s="6" t="s">
        <v>58</v>
      </c>
      <c r="C65" s="9">
        <v>3186.6</v>
      </c>
      <c r="D65" s="9">
        <v>0</v>
      </c>
      <c r="E65" s="9">
        <v>0</v>
      </c>
      <c r="F65" s="9">
        <v>0</v>
      </c>
      <c r="G65" s="9">
        <v>212.44</v>
      </c>
      <c r="H65" s="9">
        <v>239.43</v>
      </c>
      <c r="I65" s="9">
        <v>158.49</v>
      </c>
      <c r="J65" s="9">
        <v>97.14</v>
      </c>
      <c r="K65" s="22">
        <f t="shared" si="5"/>
        <v>3894.1</v>
      </c>
      <c r="L65" s="9">
        <v>0</v>
      </c>
      <c r="M65" s="9">
        <v>332.1</v>
      </c>
      <c r="N65" s="9">
        <v>31.86</v>
      </c>
      <c r="O65" s="9">
        <v>0</v>
      </c>
      <c r="P65" s="9">
        <v>0</v>
      </c>
      <c r="Q65" s="9">
        <v>0.01</v>
      </c>
      <c r="R65" s="9">
        <v>302.73</v>
      </c>
      <c r="S65" s="9">
        <v>946</v>
      </c>
      <c r="T65" s="22">
        <f t="shared" si="6"/>
        <v>1612.7</v>
      </c>
      <c r="U65" s="22">
        <f t="shared" si="7"/>
        <v>2281.3999999999996</v>
      </c>
    </row>
    <row r="66" spans="1:21" x14ac:dyDescent="0.25">
      <c r="A66" s="8">
        <v>342</v>
      </c>
      <c r="B66" s="6" t="s">
        <v>59</v>
      </c>
      <c r="C66" s="9">
        <v>3186.6</v>
      </c>
      <c r="D66" s="9">
        <v>0</v>
      </c>
      <c r="E66" s="9">
        <v>0</v>
      </c>
      <c r="F66" s="9">
        <v>0</v>
      </c>
      <c r="G66" s="9">
        <v>0</v>
      </c>
      <c r="H66" s="9">
        <v>239.43</v>
      </c>
      <c r="I66" s="9">
        <v>158.49</v>
      </c>
      <c r="J66" s="9">
        <v>97.14</v>
      </c>
      <c r="K66" s="22">
        <f t="shared" si="5"/>
        <v>3681.6599999999994</v>
      </c>
      <c r="L66" s="9">
        <v>0</v>
      </c>
      <c r="M66" s="9">
        <v>298.11</v>
      </c>
      <c r="N66" s="9">
        <v>31.86</v>
      </c>
      <c r="O66" s="9">
        <v>0</v>
      </c>
      <c r="P66" s="9">
        <v>0</v>
      </c>
      <c r="Q66" s="9">
        <v>0.06</v>
      </c>
      <c r="R66" s="9">
        <v>302.73</v>
      </c>
      <c r="S66" s="9">
        <v>1457.7</v>
      </c>
      <c r="T66" s="22">
        <f t="shared" si="6"/>
        <v>2090.46</v>
      </c>
      <c r="U66" s="22">
        <f t="shared" si="7"/>
        <v>1591.1999999999994</v>
      </c>
    </row>
    <row r="67" spans="1:21" x14ac:dyDescent="0.25">
      <c r="A67" s="8">
        <v>343</v>
      </c>
      <c r="B67" s="6" t="s">
        <v>60</v>
      </c>
      <c r="C67" s="9">
        <v>3186.6</v>
      </c>
      <c r="D67" s="9">
        <v>0</v>
      </c>
      <c r="E67" s="9">
        <v>0</v>
      </c>
      <c r="F67" s="9">
        <v>0</v>
      </c>
      <c r="G67" s="9">
        <v>212.44</v>
      </c>
      <c r="H67" s="9">
        <v>239.43</v>
      </c>
      <c r="I67" s="9">
        <v>158.49</v>
      </c>
      <c r="J67" s="9">
        <v>129.52000000000001</v>
      </c>
      <c r="K67" s="22">
        <f t="shared" si="5"/>
        <v>3926.48</v>
      </c>
      <c r="L67" s="9">
        <v>0</v>
      </c>
      <c r="M67" s="9">
        <v>337.28</v>
      </c>
      <c r="N67" s="9">
        <v>31.86</v>
      </c>
      <c r="O67" s="9">
        <v>0</v>
      </c>
      <c r="P67" s="9">
        <v>0</v>
      </c>
      <c r="Q67" s="9">
        <v>0.01</v>
      </c>
      <c r="R67" s="9">
        <v>302.73</v>
      </c>
      <c r="S67" s="9">
        <v>2113</v>
      </c>
      <c r="T67" s="22">
        <f t="shared" si="6"/>
        <v>2784.88</v>
      </c>
      <c r="U67" s="22">
        <f t="shared" si="7"/>
        <v>1141.5999999999999</v>
      </c>
    </row>
    <row r="68" spans="1:21" x14ac:dyDescent="0.25">
      <c r="A68" s="8">
        <v>346</v>
      </c>
      <c r="B68" s="6" t="s">
        <v>61</v>
      </c>
      <c r="C68" s="9">
        <v>3421.2</v>
      </c>
      <c r="D68" s="9">
        <v>855.3</v>
      </c>
      <c r="E68" s="9">
        <v>114.04</v>
      </c>
      <c r="F68" s="9">
        <v>0</v>
      </c>
      <c r="G68" s="9">
        <v>228.08</v>
      </c>
      <c r="H68" s="9">
        <v>249.73</v>
      </c>
      <c r="I68" s="9">
        <v>166.36</v>
      </c>
      <c r="J68" s="9">
        <v>97.14</v>
      </c>
      <c r="K68" s="22">
        <f t="shared" si="5"/>
        <v>5131.8499999999995</v>
      </c>
      <c r="L68" s="9">
        <v>0</v>
      </c>
      <c r="M68" s="9">
        <v>548.91</v>
      </c>
      <c r="N68" s="9">
        <v>34.21</v>
      </c>
      <c r="O68" s="9">
        <v>715.61</v>
      </c>
      <c r="P68" s="9">
        <v>0</v>
      </c>
      <c r="Q68" s="14">
        <v>-0.09</v>
      </c>
      <c r="R68" s="9">
        <v>325.01</v>
      </c>
      <c r="S68" s="9">
        <v>1800</v>
      </c>
      <c r="T68" s="22">
        <f t="shared" si="6"/>
        <v>3423.65</v>
      </c>
      <c r="U68" s="22">
        <f t="shared" si="7"/>
        <v>1708.1999999999994</v>
      </c>
    </row>
    <row r="69" spans="1:21" x14ac:dyDescent="0.25">
      <c r="A69" s="8">
        <v>347</v>
      </c>
      <c r="B69" s="6" t="s">
        <v>62</v>
      </c>
      <c r="C69" s="9">
        <v>3759.3</v>
      </c>
      <c r="D69" s="9">
        <v>0</v>
      </c>
      <c r="E69" s="9">
        <v>0</v>
      </c>
      <c r="F69" s="9">
        <v>0</v>
      </c>
      <c r="G69" s="9">
        <v>0</v>
      </c>
      <c r="H69" s="9">
        <v>264.75</v>
      </c>
      <c r="I69" s="9">
        <v>178.78</v>
      </c>
      <c r="J69" s="9">
        <v>97.14</v>
      </c>
      <c r="K69" s="22">
        <f t="shared" si="5"/>
        <v>4299.97</v>
      </c>
      <c r="L69" s="9">
        <v>0</v>
      </c>
      <c r="M69" s="9">
        <v>398.1</v>
      </c>
      <c r="N69" s="9">
        <v>37.590000000000003</v>
      </c>
      <c r="O69" s="9">
        <v>0</v>
      </c>
      <c r="P69" s="9">
        <v>0</v>
      </c>
      <c r="Q69" s="14">
        <v>-0.05</v>
      </c>
      <c r="R69" s="9">
        <v>357.13</v>
      </c>
      <c r="S69" s="9">
        <v>1700</v>
      </c>
      <c r="T69" s="22">
        <f t="shared" si="6"/>
        <v>2492.77</v>
      </c>
      <c r="U69" s="22">
        <f t="shared" si="7"/>
        <v>1807.2000000000003</v>
      </c>
    </row>
    <row r="70" spans="1:21" x14ac:dyDescent="0.25">
      <c r="A70" s="8">
        <v>348</v>
      </c>
      <c r="B70" s="6" t="s">
        <v>63</v>
      </c>
      <c r="C70" s="9">
        <v>3421.2</v>
      </c>
      <c r="D70" s="9">
        <v>0</v>
      </c>
      <c r="E70" s="9">
        <v>0</v>
      </c>
      <c r="F70" s="9">
        <v>0</v>
      </c>
      <c r="G70" s="9">
        <v>0</v>
      </c>
      <c r="H70" s="9">
        <v>249.73</v>
      </c>
      <c r="I70" s="9">
        <v>166.36</v>
      </c>
      <c r="J70" s="9">
        <v>161.9</v>
      </c>
      <c r="K70" s="22">
        <f t="shared" si="5"/>
        <v>3999.19</v>
      </c>
      <c r="L70" s="9">
        <v>0</v>
      </c>
      <c r="M70" s="9">
        <v>348.92</v>
      </c>
      <c r="N70" s="9">
        <v>34.21</v>
      </c>
      <c r="O70" s="9">
        <v>0</v>
      </c>
      <c r="P70" s="9">
        <v>0</v>
      </c>
      <c r="Q70" s="9">
        <v>0.05</v>
      </c>
      <c r="R70" s="9">
        <v>325.01</v>
      </c>
      <c r="S70" s="9">
        <v>1141</v>
      </c>
      <c r="T70" s="22">
        <f t="shared" si="6"/>
        <v>1849.19</v>
      </c>
      <c r="U70" s="22">
        <f t="shared" si="7"/>
        <v>2150</v>
      </c>
    </row>
    <row r="71" spans="1:21" x14ac:dyDescent="0.25">
      <c r="A71" s="8">
        <v>350</v>
      </c>
      <c r="B71" s="6" t="s">
        <v>64</v>
      </c>
      <c r="C71" s="9">
        <v>3186.6</v>
      </c>
      <c r="D71" s="9">
        <v>0</v>
      </c>
      <c r="E71" s="9">
        <v>0</v>
      </c>
      <c r="F71" s="9">
        <v>0</v>
      </c>
      <c r="G71" s="9">
        <v>0</v>
      </c>
      <c r="H71" s="9">
        <v>239.43</v>
      </c>
      <c r="I71" s="9">
        <v>158.49</v>
      </c>
      <c r="J71" s="9">
        <v>97.14</v>
      </c>
      <c r="K71" s="22">
        <f t="shared" si="5"/>
        <v>3681.6599999999994</v>
      </c>
      <c r="L71" s="9">
        <v>0</v>
      </c>
      <c r="M71" s="9">
        <v>298.11</v>
      </c>
      <c r="N71" s="9">
        <v>31.86</v>
      </c>
      <c r="O71" s="9">
        <v>0</v>
      </c>
      <c r="P71" s="9">
        <v>0</v>
      </c>
      <c r="Q71" s="14">
        <v>-0.04</v>
      </c>
      <c r="R71" s="9">
        <v>302.73</v>
      </c>
      <c r="S71" s="9">
        <v>0</v>
      </c>
      <c r="T71" s="22">
        <f t="shared" si="6"/>
        <v>632.66000000000008</v>
      </c>
      <c r="U71" s="22">
        <f t="shared" si="7"/>
        <v>3048.9999999999991</v>
      </c>
    </row>
    <row r="72" spans="1:21" x14ac:dyDescent="0.25">
      <c r="A72" s="8">
        <v>351</v>
      </c>
      <c r="B72" s="6" t="s">
        <v>65</v>
      </c>
      <c r="C72" s="9">
        <v>3186.6</v>
      </c>
      <c r="D72" s="9">
        <v>0</v>
      </c>
      <c r="E72" s="9">
        <v>0</v>
      </c>
      <c r="F72" s="9">
        <v>0</v>
      </c>
      <c r="G72" s="9">
        <v>0</v>
      </c>
      <c r="H72" s="9">
        <v>239.43</v>
      </c>
      <c r="I72" s="9">
        <v>158.49</v>
      </c>
      <c r="J72" s="9">
        <v>97.14</v>
      </c>
      <c r="K72" s="22">
        <f t="shared" si="5"/>
        <v>3681.6599999999994</v>
      </c>
      <c r="L72" s="9">
        <v>0</v>
      </c>
      <c r="M72" s="9">
        <v>298.11</v>
      </c>
      <c r="N72" s="9">
        <v>31.86</v>
      </c>
      <c r="O72" s="9">
        <v>0</v>
      </c>
      <c r="P72" s="9">
        <v>0</v>
      </c>
      <c r="Q72" s="14">
        <v>-0.08</v>
      </c>
      <c r="R72" s="9">
        <v>302.73</v>
      </c>
      <c r="S72" s="9">
        <v>1236.24</v>
      </c>
      <c r="T72" s="22">
        <f t="shared" si="6"/>
        <v>1868.8600000000001</v>
      </c>
      <c r="U72" s="22">
        <f t="shared" si="7"/>
        <v>1812.7999999999993</v>
      </c>
    </row>
    <row r="73" spans="1:21" x14ac:dyDescent="0.25">
      <c r="A73" s="8">
        <v>354</v>
      </c>
      <c r="B73" s="6" t="s">
        <v>66</v>
      </c>
      <c r="C73" s="9">
        <v>3186.6</v>
      </c>
      <c r="D73" s="9">
        <v>0</v>
      </c>
      <c r="E73" s="9">
        <v>0</v>
      </c>
      <c r="F73" s="9">
        <v>0</v>
      </c>
      <c r="G73" s="9">
        <v>212.44</v>
      </c>
      <c r="H73" s="9">
        <v>239.43</v>
      </c>
      <c r="I73" s="9">
        <v>158.49</v>
      </c>
      <c r="J73" s="9">
        <v>161.9</v>
      </c>
      <c r="K73" s="22">
        <f t="shared" si="5"/>
        <v>3958.86</v>
      </c>
      <c r="L73" s="9">
        <v>0</v>
      </c>
      <c r="M73" s="9">
        <v>342.46</v>
      </c>
      <c r="N73" s="9">
        <v>31.86</v>
      </c>
      <c r="O73" s="9">
        <v>0</v>
      </c>
      <c r="P73" s="9">
        <v>0</v>
      </c>
      <c r="Q73" s="9">
        <v>0.01</v>
      </c>
      <c r="R73" s="9">
        <v>302.73</v>
      </c>
      <c r="S73" s="9">
        <v>0</v>
      </c>
      <c r="T73" s="22">
        <f t="shared" si="6"/>
        <v>677.06</v>
      </c>
      <c r="U73" s="22">
        <f t="shared" si="7"/>
        <v>3281.8</v>
      </c>
    </row>
    <row r="74" spans="1:21" x14ac:dyDescent="0.25">
      <c r="A74" s="8">
        <v>355</v>
      </c>
      <c r="B74" s="6" t="s">
        <v>67</v>
      </c>
      <c r="C74" s="9">
        <v>3466.05</v>
      </c>
      <c r="D74" s="9">
        <v>0</v>
      </c>
      <c r="E74" s="9">
        <v>0</v>
      </c>
      <c r="F74" s="9">
        <v>0</v>
      </c>
      <c r="G74" s="9">
        <v>231.07</v>
      </c>
      <c r="H74" s="9">
        <v>260.57</v>
      </c>
      <c r="I74" s="9">
        <v>171.3</v>
      </c>
      <c r="J74" s="9">
        <v>97.14</v>
      </c>
      <c r="K74" s="22">
        <f t="shared" si="5"/>
        <v>4226.130000000001</v>
      </c>
      <c r="L74" s="9">
        <v>0</v>
      </c>
      <c r="M74" s="9">
        <v>385.23</v>
      </c>
      <c r="N74" s="9">
        <v>34.659999999999997</v>
      </c>
      <c r="O74" s="9">
        <v>0</v>
      </c>
      <c r="P74" s="9">
        <v>0</v>
      </c>
      <c r="Q74" s="14">
        <v>-0.03</v>
      </c>
      <c r="R74" s="9">
        <v>329.27</v>
      </c>
      <c r="S74" s="9">
        <v>628</v>
      </c>
      <c r="T74" s="22">
        <f t="shared" si="6"/>
        <v>1377.13</v>
      </c>
      <c r="U74" s="22">
        <f t="shared" si="7"/>
        <v>2849.0000000000009</v>
      </c>
    </row>
    <row r="75" spans="1:21" x14ac:dyDescent="0.25">
      <c r="A75" s="8">
        <v>357</v>
      </c>
      <c r="B75" s="6" t="s">
        <v>68</v>
      </c>
      <c r="C75" s="9">
        <v>3466.05</v>
      </c>
      <c r="D75" s="9">
        <v>0</v>
      </c>
      <c r="E75" s="9">
        <v>0</v>
      </c>
      <c r="F75" s="9">
        <v>0</v>
      </c>
      <c r="G75" s="9">
        <v>231.07</v>
      </c>
      <c r="H75" s="9">
        <v>260.19</v>
      </c>
      <c r="I75" s="9">
        <v>176.78</v>
      </c>
      <c r="J75" s="9">
        <v>97.14</v>
      </c>
      <c r="K75" s="22">
        <f t="shared" si="5"/>
        <v>4231.2300000000005</v>
      </c>
      <c r="L75" s="9">
        <v>0</v>
      </c>
      <c r="M75" s="9">
        <v>386.04</v>
      </c>
      <c r="N75" s="9">
        <v>34.659999999999997</v>
      </c>
      <c r="O75" s="9">
        <v>0</v>
      </c>
      <c r="P75" s="9">
        <v>0</v>
      </c>
      <c r="Q75" s="14">
        <v>-0.14000000000000001</v>
      </c>
      <c r="R75" s="9">
        <v>329.27</v>
      </c>
      <c r="S75" s="9">
        <v>0</v>
      </c>
      <c r="T75" s="22">
        <f t="shared" si="6"/>
        <v>749.83</v>
      </c>
      <c r="U75" s="22">
        <f t="shared" si="7"/>
        <v>3481.4000000000005</v>
      </c>
    </row>
    <row r="76" spans="1:21" x14ac:dyDescent="0.25">
      <c r="A76" s="8">
        <v>359</v>
      </c>
      <c r="B76" s="6" t="s">
        <v>69</v>
      </c>
      <c r="C76" s="9">
        <v>3186.6</v>
      </c>
      <c r="D76" s="9">
        <v>0</v>
      </c>
      <c r="E76" s="9">
        <v>0</v>
      </c>
      <c r="F76" s="9">
        <v>0</v>
      </c>
      <c r="G76" s="9">
        <v>0</v>
      </c>
      <c r="H76" s="9">
        <v>239.43</v>
      </c>
      <c r="I76" s="9">
        <v>158.49</v>
      </c>
      <c r="J76" s="9">
        <v>64.760000000000005</v>
      </c>
      <c r="K76" s="22">
        <f t="shared" si="5"/>
        <v>3649.2799999999997</v>
      </c>
      <c r="L76" s="9">
        <v>0</v>
      </c>
      <c r="M76" s="9">
        <v>293</v>
      </c>
      <c r="N76" s="9">
        <v>31.86</v>
      </c>
      <c r="O76" s="9">
        <v>0</v>
      </c>
      <c r="P76" s="9">
        <v>0</v>
      </c>
      <c r="Q76" s="9">
        <v>0.09</v>
      </c>
      <c r="R76" s="9">
        <v>302.73</v>
      </c>
      <c r="S76" s="9">
        <v>2113</v>
      </c>
      <c r="T76" s="22">
        <f t="shared" si="6"/>
        <v>2740.6800000000003</v>
      </c>
      <c r="U76" s="22">
        <f t="shared" si="7"/>
        <v>908.59999999999945</v>
      </c>
    </row>
    <row r="77" spans="1:21" x14ac:dyDescent="0.25">
      <c r="A77" s="8">
        <v>361</v>
      </c>
      <c r="B77" s="6" t="s">
        <v>70</v>
      </c>
      <c r="C77" s="9">
        <v>3186.6</v>
      </c>
      <c r="D77" s="9">
        <v>0</v>
      </c>
      <c r="E77" s="9">
        <v>0</v>
      </c>
      <c r="F77" s="9">
        <v>0</v>
      </c>
      <c r="G77" s="9">
        <v>0</v>
      </c>
      <c r="H77" s="9">
        <v>239.43</v>
      </c>
      <c r="I77" s="9">
        <v>158.49</v>
      </c>
      <c r="J77" s="9">
        <v>97.14</v>
      </c>
      <c r="K77" s="22">
        <f t="shared" si="5"/>
        <v>3681.6599999999994</v>
      </c>
      <c r="L77" s="9">
        <v>0</v>
      </c>
      <c r="M77" s="9">
        <v>298.11</v>
      </c>
      <c r="N77" s="9">
        <v>31.86</v>
      </c>
      <c r="O77" s="9">
        <v>414.57</v>
      </c>
      <c r="P77" s="9">
        <v>0</v>
      </c>
      <c r="Q77" s="14">
        <v>-0.08</v>
      </c>
      <c r="R77" s="9">
        <v>302.73</v>
      </c>
      <c r="S77" s="9">
        <v>1587.87</v>
      </c>
      <c r="T77" s="22">
        <f t="shared" si="6"/>
        <v>2635.06</v>
      </c>
      <c r="U77" s="22">
        <f t="shared" si="7"/>
        <v>1046.5999999999995</v>
      </c>
    </row>
    <row r="78" spans="1:21" x14ac:dyDescent="0.25">
      <c r="A78" s="8">
        <v>363</v>
      </c>
      <c r="B78" s="6" t="s">
        <v>71</v>
      </c>
      <c r="C78" s="9">
        <v>3444.45</v>
      </c>
      <c r="D78" s="9">
        <v>0</v>
      </c>
      <c r="E78" s="9">
        <v>0</v>
      </c>
      <c r="F78" s="9">
        <v>0</v>
      </c>
      <c r="G78" s="9">
        <v>0</v>
      </c>
      <c r="H78" s="9">
        <v>239.43</v>
      </c>
      <c r="I78" s="9">
        <v>158.49</v>
      </c>
      <c r="J78" s="9">
        <v>64.760000000000005</v>
      </c>
      <c r="K78" s="22">
        <f t="shared" si="5"/>
        <v>3907.13</v>
      </c>
      <c r="L78" s="9">
        <v>0</v>
      </c>
      <c r="M78" s="9">
        <v>334.19</v>
      </c>
      <c r="N78" s="9">
        <v>34.44</v>
      </c>
      <c r="O78" s="9">
        <v>0</v>
      </c>
      <c r="P78" s="9">
        <v>0</v>
      </c>
      <c r="Q78" s="14">
        <v>-0.1</v>
      </c>
      <c r="R78" s="9">
        <v>327.22000000000003</v>
      </c>
      <c r="S78" s="9">
        <v>1803.18</v>
      </c>
      <c r="T78" s="22">
        <f t="shared" si="6"/>
        <v>2498.9300000000003</v>
      </c>
      <c r="U78" s="22">
        <f t="shared" si="7"/>
        <v>1408.1999999999998</v>
      </c>
    </row>
    <row r="79" spans="1:21" x14ac:dyDescent="0.25">
      <c r="A79" s="8">
        <v>364</v>
      </c>
      <c r="B79" s="6" t="s">
        <v>72</v>
      </c>
      <c r="C79" s="9">
        <v>3186.6</v>
      </c>
      <c r="D79" s="9">
        <v>0</v>
      </c>
      <c r="E79" s="9">
        <v>0</v>
      </c>
      <c r="F79" s="9">
        <v>0</v>
      </c>
      <c r="G79" s="9">
        <v>212.44</v>
      </c>
      <c r="H79" s="9">
        <v>239.43</v>
      </c>
      <c r="I79" s="9">
        <v>158.49</v>
      </c>
      <c r="J79" s="9">
        <v>97.14</v>
      </c>
      <c r="K79" s="22">
        <f t="shared" si="5"/>
        <v>3894.1</v>
      </c>
      <c r="L79" s="9">
        <v>0</v>
      </c>
      <c r="M79" s="9">
        <v>332.1</v>
      </c>
      <c r="N79" s="9">
        <v>31.86</v>
      </c>
      <c r="O79" s="9">
        <v>0</v>
      </c>
      <c r="P79" s="9">
        <v>0</v>
      </c>
      <c r="Q79" s="9">
        <v>0.01</v>
      </c>
      <c r="R79" s="9">
        <v>302.73</v>
      </c>
      <c r="S79" s="9">
        <v>946</v>
      </c>
      <c r="T79" s="22">
        <f t="shared" si="6"/>
        <v>1612.7</v>
      </c>
      <c r="U79" s="22">
        <f t="shared" si="7"/>
        <v>2281.3999999999996</v>
      </c>
    </row>
    <row r="80" spans="1:21" x14ac:dyDescent="0.25">
      <c r="A80" s="8">
        <v>369</v>
      </c>
      <c r="B80" s="6" t="s">
        <v>73</v>
      </c>
      <c r="C80" s="9">
        <v>3186.6</v>
      </c>
      <c r="D80" s="9">
        <v>0</v>
      </c>
      <c r="E80" s="9">
        <v>0</v>
      </c>
      <c r="F80" s="9">
        <v>0</v>
      </c>
      <c r="G80" s="9">
        <v>0</v>
      </c>
      <c r="H80" s="9">
        <v>239.43</v>
      </c>
      <c r="I80" s="9">
        <v>158.49</v>
      </c>
      <c r="J80" s="9">
        <v>129.52000000000001</v>
      </c>
      <c r="K80" s="22">
        <f t="shared" si="5"/>
        <v>3714.0399999999995</v>
      </c>
      <c r="L80" s="9">
        <v>0</v>
      </c>
      <c r="M80" s="9">
        <v>303.29000000000002</v>
      </c>
      <c r="N80" s="9">
        <v>31.86</v>
      </c>
      <c r="O80" s="9">
        <v>0</v>
      </c>
      <c r="P80" s="9">
        <v>0</v>
      </c>
      <c r="Q80" s="14">
        <v>-0.04</v>
      </c>
      <c r="R80" s="9">
        <v>302.73</v>
      </c>
      <c r="S80" s="9">
        <v>1034</v>
      </c>
      <c r="T80" s="22">
        <f t="shared" si="6"/>
        <v>1671.8400000000001</v>
      </c>
      <c r="U80" s="22">
        <f t="shared" si="7"/>
        <v>2042.1999999999994</v>
      </c>
    </row>
    <row r="81" spans="1:21" x14ac:dyDescent="0.25">
      <c r="A81" s="8">
        <v>371</v>
      </c>
      <c r="B81" s="6" t="s">
        <v>74</v>
      </c>
      <c r="C81" s="9">
        <v>3186.6</v>
      </c>
      <c r="D81" s="9">
        <v>0</v>
      </c>
      <c r="E81" s="9">
        <v>0</v>
      </c>
      <c r="F81" s="9">
        <v>0</v>
      </c>
      <c r="G81" s="9">
        <v>212.44</v>
      </c>
      <c r="H81" s="9">
        <v>239.43</v>
      </c>
      <c r="I81" s="9">
        <v>158.49</v>
      </c>
      <c r="J81" s="9">
        <v>64.760000000000005</v>
      </c>
      <c r="K81" s="22">
        <f t="shared" si="5"/>
        <v>3861.7200000000003</v>
      </c>
      <c r="L81" s="9">
        <v>0</v>
      </c>
      <c r="M81" s="9">
        <v>326.92</v>
      </c>
      <c r="N81" s="9">
        <v>31.86</v>
      </c>
      <c r="O81" s="9">
        <v>0</v>
      </c>
      <c r="P81" s="9">
        <v>0</v>
      </c>
      <c r="Q81" s="9">
        <v>0.01</v>
      </c>
      <c r="R81" s="9">
        <v>302.73</v>
      </c>
      <c r="S81" s="9">
        <v>0</v>
      </c>
      <c r="T81" s="22">
        <f t="shared" si="6"/>
        <v>661.52</v>
      </c>
      <c r="U81" s="22">
        <f t="shared" si="7"/>
        <v>3200.2000000000003</v>
      </c>
    </row>
    <row r="82" spans="1:21" x14ac:dyDescent="0.25">
      <c r="A82" s="8">
        <v>375</v>
      </c>
      <c r="B82" s="6" t="s">
        <v>75</v>
      </c>
      <c r="C82" s="9">
        <v>3186.6</v>
      </c>
      <c r="D82" s="9">
        <v>0</v>
      </c>
      <c r="E82" s="9">
        <v>0</v>
      </c>
      <c r="F82" s="9">
        <v>0</v>
      </c>
      <c r="G82" s="9">
        <v>212.44</v>
      </c>
      <c r="H82" s="9">
        <v>239.43</v>
      </c>
      <c r="I82" s="9">
        <v>158.49</v>
      </c>
      <c r="J82" s="9">
        <v>64.760000000000005</v>
      </c>
      <c r="K82" s="22">
        <f t="shared" si="5"/>
        <v>3861.7200000000003</v>
      </c>
      <c r="L82" s="9">
        <v>0</v>
      </c>
      <c r="M82" s="9">
        <v>326.92</v>
      </c>
      <c r="N82" s="9">
        <v>31.86</v>
      </c>
      <c r="O82" s="9">
        <v>0</v>
      </c>
      <c r="P82" s="9">
        <v>0</v>
      </c>
      <c r="Q82" s="9">
        <v>0.01</v>
      </c>
      <c r="R82" s="9">
        <v>302.73</v>
      </c>
      <c r="S82" s="9">
        <v>977</v>
      </c>
      <c r="T82" s="22">
        <f t="shared" si="6"/>
        <v>1638.52</v>
      </c>
      <c r="U82" s="22">
        <f t="shared" si="7"/>
        <v>2223.2000000000003</v>
      </c>
    </row>
    <row r="83" spans="1:21" x14ac:dyDescent="0.25">
      <c r="A83" s="8">
        <v>376</v>
      </c>
      <c r="B83" s="6" t="s">
        <v>76</v>
      </c>
      <c r="C83" s="9">
        <v>3186.6</v>
      </c>
      <c r="D83" s="9">
        <v>0</v>
      </c>
      <c r="E83" s="9">
        <v>0</v>
      </c>
      <c r="F83" s="9">
        <v>0</v>
      </c>
      <c r="G83" s="9">
        <v>212.44</v>
      </c>
      <c r="H83" s="9">
        <v>239.43</v>
      </c>
      <c r="I83" s="9">
        <v>158.49</v>
      </c>
      <c r="J83" s="9">
        <v>64.760000000000005</v>
      </c>
      <c r="K83" s="22">
        <f t="shared" si="5"/>
        <v>3861.7200000000003</v>
      </c>
      <c r="L83" s="9">
        <v>0</v>
      </c>
      <c r="M83" s="9">
        <v>326.92</v>
      </c>
      <c r="N83" s="9">
        <v>31.86</v>
      </c>
      <c r="O83" s="9">
        <v>0</v>
      </c>
      <c r="P83" s="9">
        <v>0</v>
      </c>
      <c r="Q83" s="9">
        <v>0.01</v>
      </c>
      <c r="R83" s="9">
        <v>302.73</v>
      </c>
      <c r="S83" s="9">
        <v>602</v>
      </c>
      <c r="T83" s="22">
        <f t="shared" si="6"/>
        <v>1263.52</v>
      </c>
      <c r="U83" s="22">
        <f t="shared" si="7"/>
        <v>2598.2000000000003</v>
      </c>
    </row>
    <row r="84" spans="1:21" x14ac:dyDescent="0.25">
      <c r="A84" s="8">
        <v>378</v>
      </c>
      <c r="B84" s="6" t="s">
        <v>77</v>
      </c>
      <c r="C84" s="9">
        <v>3186.6</v>
      </c>
      <c r="D84" s="9">
        <v>0</v>
      </c>
      <c r="E84" s="9">
        <v>0</v>
      </c>
      <c r="F84" s="9">
        <v>0</v>
      </c>
      <c r="G84" s="9">
        <v>0</v>
      </c>
      <c r="H84" s="9">
        <v>239.43</v>
      </c>
      <c r="I84" s="9">
        <v>158.49</v>
      </c>
      <c r="J84" s="9">
        <v>64.760000000000005</v>
      </c>
      <c r="K84" s="22">
        <f t="shared" si="5"/>
        <v>3649.2799999999997</v>
      </c>
      <c r="L84" s="9">
        <v>0</v>
      </c>
      <c r="M84" s="9">
        <v>293</v>
      </c>
      <c r="N84" s="9">
        <v>31.86</v>
      </c>
      <c r="O84" s="9">
        <v>0</v>
      </c>
      <c r="P84" s="9">
        <v>0</v>
      </c>
      <c r="Q84" s="9">
        <v>0.09</v>
      </c>
      <c r="R84" s="9">
        <v>302.73</v>
      </c>
      <c r="S84" s="9">
        <v>946</v>
      </c>
      <c r="T84" s="22">
        <f t="shared" si="6"/>
        <v>1573.68</v>
      </c>
      <c r="U84" s="22">
        <f t="shared" si="7"/>
        <v>2075.5999999999995</v>
      </c>
    </row>
    <row r="85" spans="1:21" x14ac:dyDescent="0.25">
      <c r="A85" s="8">
        <v>379</v>
      </c>
      <c r="B85" s="6" t="s">
        <v>78</v>
      </c>
      <c r="C85" s="9">
        <v>3421.2</v>
      </c>
      <c r="D85" s="9">
        <v>0</v>
      </c>
      <c r="E85" s="9">
        <v>53.11</v>
      </c>
      <c r="F85" s="9">
        <v>0</v>
      </c>
      <c r="G85" s="9">
        <v>228.08</v>
      </c>
      <c r="H85" s="9">
        <v>239.43</v>
      </c>
      <c r="I85" s="9">
        <v>158.49</v>
      </c>
      <c r="J85" s="9">
        <v>64.760000000000005</v>
      </c>
      <c r="K85" s="22">
        <f t="shared" si="5"/>
        <v>4165.07</v>
      </c>
      <c r="L85" s="9">
        <v>0</v>
      </c>
      <c r="M85" s="9">
        <v>375.46</v>
      </c>
      <c r="N85" s="9">
        <v>34.21</v>
      </c>
      <c r="O85" s="9">
        <v>0</v>
      </c>
      <c r="P85" s="9">
        <v>0</v>
      </c>
      <c r="Q85" s="14">
        <v>-0.01</v>
      </c>
      <c r="R85" s="9">
        <v>325.01</v>
      </c>
      <c r="S85" s="9">
        <v>946</v>
      </c>
      <c r="T85" s="22">
        <f t="shared" si="6"/>
        <v>1680.67</v>
      </c>
      <c r="U85" s="22">
        <f t="shared" si="7"/>
        <v>2484.3999999999996</v>
      </c>
    </row>
    <row r="86" spans="1:21" x14ac:dyDescent="0.25">
      <c r="A86" s="8">
        <v>380</v>
      </c>
      <c r="B86" s="6" t="s">
        <v>79</v>
      </c>
      <c r="C86" s="9">
        <v>4637.7</v>
      </c>
      <c r="D86" s="9">
        <v>0</v>
      </c>
      <c r="E86" s="9">
        <v>77.3</v>
      </c>
      <c r="F86" s="9">
        <v>0</v>
      </c>
      <c r="G86" s="9">
        <v>0</v>
      </c>
      <c r="H86" s="9">
        <v>345.15</v>
      </c>
      <c r="I86" s="9">
        <v>232.65</v>
      </c>
      <c r="J86" s="9">
        <v>64.760000000000005</v>
      </c>
      <c r="K86" s="22">
        <f t="shared" si="5"/>
        <v>5357.5599999999995</v>
      </c>
      <c r="L86" s="9">
        <v>0</v>
      </c>
      <c r="M86" s="9">
        <v>597.12</v>
      </c>
      <c r="N86" s="9">
        <v>46.37</v>
      </c>
      <c r="O86" s="9">
        <v>0</v>
      </c>
      <c r="P86" s="9">
        <v>0</v>
      </c>
      <c r="Q86" s="14">
        <v>-0.11</v>
      </c>
      <c r="R86" s="9">
        <v>440.58</v>
      </c>
      <c r="S86" s="9">
        <v>1100</v>
      </c>
      <c r="T86" s="22">
        <f t="shared" si="6"/>
        <v>2183.96</v>
      </c>
      <c r="U86" s="22">
        <f t="shared" si="7"/>
        <v>3173.5999999999995</v>
      </c>
    </row>
    <row r="87" spans="1:21" x14ac:dyDescent="0.25">
      <c r="A87" s="8">
        <v>381</v>
      </c>
      <c r="B87" s="6" t="s">
        <v>80</v>
      </c>
      <c r="C87" s="9">
        <v>3466.05</v>
      </c>
      <c r="D87" s="9">
        <v>0</v>
      </c>
      <c r="E87" s="9">
        <v>0</v>
      </c>
      <c r="F87" s="9">
        <v>0</v>
      </c>
      <c r="G87" s="9">
        <v>231.07</v>
      </c>
      <c r="H87" s="9">
        <v>260.56</v>
      </c>
      <c r="I87" s="9">
        <v>171.29</v>
      </c>
      <c r="J87" s="9">
        <v>64.760000000000005</v>
      </c>
      <c r="K87" s="22">
        <f t="shared" si="5"/>
        <v>4193.7300000000005</v>
      </c>
      <c r="L87" s="9">
        <v>0</v>
      </c>
      <c r="M87" s="9">
        <v>380.04</v>
      </c>
      <c r="N87" s="9">
        <v>34.659999999999997</v>
      </c>
      <c r="O87" s="9">
        <v>0</v>
      </c>
      <c r="P87" s="9">
        <v>0</v>
      </c>
      <c r="Q87" s="9">
        <v>0.16</v>
      </c>
      <c r="R87" s="9">
        <v>329.27</v>
      </c>
      <c r="S87" s="9">
        <v>417</v>
      </c>
      <c r="T87" s="22">
        <f t="shared" si="6"/>
        <v>1161.1300000000001</v>
      </c>
      <c r="U87" s="22">
        <f t="shared" si="7"/>
        <v>3032.6000000000004</v>
      </c>
    </row>
    <row r="88" spans="1:21" x14ac:dyDescent="0.25">
      <c r="A88" s="8">
        <v>382</v>
      </c>
      <c r="B88" s="6" t="s">
        <v>81</v>
      </c>
      <c r="C88" s="9">
        <v>3421.2</v>
      </c>
      <c r="D88" s="9">
        <v>0</v>
      </c>
      <c r="E88" s="9">
        <v>0</v>
      </c>
      <c r="F88" s="9">
        <v>0</v>
      </c>
      <c r="G88" s="9">
        <v>0</v>
      </c>
      <c r="H88" s="9">
        <v>246.4</v>
      </c>
      <c r="I88" s="9">
        <v>167.14</v>
      </c>
      <c r="J88" s="9">
        <v>64.760000000000005</v>
      </c>
      <c r="K88" s="22">
        <f t="shared" si="5"/>
        <v>3899.5</v>
      </c>
      <c r="L88" s="9">
        <v>0</v>
      </c>
      <c r="M88" s="9">
        <v>332.96</v>
      </c>
      <c r="N88" s="9">
        <v>34.21</v>
      </c>
      <c r="O88" s="9">
        <v>0</v>
      </c>
      <c r="P88" s="9">
        <v>0</v>
      </c>
      <c r="Q88" s="14">
        <v>-0.08</v>
      </c>
      <c r="R88" s="9">
        <v>325.01</v>
      </c>
      <c r="S88" s="9">
        <v>2199</v>
      </c>
      <c r="T88" s="22">
        <f t="shared" si="6"/>
        <v>2891.1</v>
      </c>
      <c r="U88" s="22">
        <f t="shared" si="7"/>
        <v>1008.4000000000001</v>
      </c>
    </row>
    <row r="89" spans="1:21" x14ac:dyDescent="0.25">
      <c r="A89" s="8">
        <v>383</v>
      </c>
      <c r="B89" s="6" t="s">
        <v>82</v>
      </c>
      <c r="C89" s="9">
        <v>3186.6</v>
      </c>
      <c r="D89" s="9">
        <v>0</v>
      </c>
      <c r="E89" s="9">
        <v>0</v>
      </c>
      <c r="F89" s="9">
        <v>0</v>
      </c>
      <c r="G89" s="9">
        <v>212.44</v>
      </c>
      <c r="H89" s="9">
        <v>239.43</v>
      </c>
      <c r="I89" s="9">
        <v>158.49</v>
      </c>
      <c r="J89" s="9">
        <v>64.760000000000005</v>
      </c>
      <c r="K89" s="22">
        <f t="shared" si="5"/>
        <v>3861.7200000000003</v>
      </c>
      <c r="L89" s="9">
        <v>0</v>
      </c>
      <c r="M89" s="9">
        <v>326.92</v>
      </c>
      <c r="N89" s="9">
        <v>31.86</v>
      </c>
      <c r="O89" s="9">
        <v>0</v>
      </c>
      <c r="P89" s="9">
        <v>0</v>
      </c>
      <c r="Q89" s="9">
        <v>0.01</v>
      </c>
      <c r="R89" s="9">
        <v>302.73</v>
      </c>
      <c r="S89" s="9">
        <v>946</v>
      </c>
      <c r="T89" s="22">
        <f t="shared" si="6"/>
        <v>1607.52</v>
      </c>
      <c r="U89" s="22">
        <f t="shared" si="7"/>
        <v>2254.2000000000003</v>
      </c>
    </row>
    <row r="90" spans="1:21" x14ac:dyDescent="0.25">
      <c r="A90" s="8">
        <v>384</v>
      </c>
      <c r="B90" s="6" t="s">
        <v>83</v>
      </c>
      <c r="C90" s="9">
        <v>3186.6</v>
      </c>
      <c r="D90" s="9">
        <v>0</v>
      </c>
      <c r="E90" s="9">
        <v>0</v>
      </c>
      <c r="F90" s="9">
        <v>0</v>
      </c>
      <c r="G90" s="9">
        <v>0</v>
      </c>
      <c r="H90" s="9">
        <v>239.43</v>
      </c>
      <c r="I90" s="9">
        <v>158.49</v>
      </c>
      <c r="J90" s="9">
        <v>64.760000000000005</v>
      </c>
      <c r="K90" s="22">
        <f t="shared" si="5"/>
        <v>3649.2799999999997</v>
      </c>
      <c r="L90" s="9">
        <v>0</v>
      </c>
      <c r="M90" s="9">
        <v>293</v>
      </c>
      <c r="N90" s="9">
        <v>31.86</v>
      </c>
      <c r="O90" s="9">
        <v>558.02</v>
      </c>
      <c r="P90" s="9">
        <v>0</v>
      </c>
      <c r="Q90" s="9">
        <v>7.0000000000000007E-2</v>
      </c>
      <c r="R90" s="9">
        <v>302.73</v>
      </c>
      <c r="S90" s="9">
        <v>1063</v>
      </c>
      <c r="T90" s="22">
        <f t="shared" si="6"/>
        <v>2248.6800000000003</v>
      </c>
      <c r="U90" s="22">
        <f t="shared" si="7"/>
        <v>1400.5999999999995</v>
      </c>
    </row>
    <row r="91" spans="1:21" x14ac:dyDescent="0.25">
      <c r="A91" s="8">
        <v>385</v>
      </c>
      <c r="B91" s="6" t="s">
        <v>84</v>
      </c>
      <c r="C91" s="9">
        <v>3421.2</v>
      </c>
      <c r="D91" s="9">
        <v>0</v>
      </c>
      <c r="E91" s="9">
        <v>0</v>
      </c>
      <c r="F91" s="9">
        <v>0</v>
      </c>
      <c r="G91" s="9">
        <v>0</v>
      </c>
      <c r="H91" s="9">
        <v>250.36</v>
      </c>
      <c r="I91" s="9">
        <v>167.14</v>
      </c>
      <c r="J91" s="9">
        <v>64.760000000000005</v>
      </c>
      <c r="K91" s="22">
        <f t="shared" si="5"/>
        <v>3903.46</v>
      </c>
      <c r="L91" s="9">
        <v>0</v>
      </c>
      <c r="M91" s="9">
        <v>333.6</v>
      </c>
      <c r="N91" s="9">
        <v>34.21</v>
      </c>
      <c r="O91" s="9">
        <v>0</v>
      </c>
      <c r="P91" s="9">
        <v>0</v>
      </c>
      <c r="Q91" s="9">
        <v>0.04</v>
      </c>
      <c r="R91" s="9">
        <v>325.01</v>
      </c>
      <c r="S91" s="9">
        <v>1667</v>
      </c>
      <c r="T91" s="22">
        <f t="shared" si="6"/>
        <v>2359.86</v>
      </c>
      <c r="U91" s="22">
        <f t="shared" si="7"/>
        <v>1543.6</v>
      </c>
    </row>
    <row r="92" spans="1:21" x14ac:dyDescent="0.25">
      <c r="A92" s="8">
        <v>386</v>
      </c>
      <c r="B92" s="6" t="s">
        <v>85</v>
      </c>
      <c r="C92" s="9">
        <v>3186.6</v>
      </c>
      <c r="D92" s="9">
        <v>0</v>
      </c>
      <c r="E92" s="9">
        <v>0</v>
      </c>
      <c r="F92" s="9">
        <v>0</v>
      </c>
      <c r="G92" s="9">
        <v>0</v>
      </c>
      <c r="H92" s="9">
        <v>239.42</v>
      </c>
      <c r="I92" s="9">
        <v>158.49</v>
      </c>
      <c r="J92" s="9">
        <v>64.760000000000005</v>
      </c>
      <c r="K92" s="22">
        <f t="shared" si="5"/>
        <v>3649.2700000000004</v>
      </c>
      <c r="L92" s="9">
        <v>0</v>
      </c>
      <c r="M92" s="9">
        <v>293</v>
      </c>
      <c r="N92" s="9">
        <v>31.86</v>
      </c>
      <c r="O92" s="9">
        <v>567.07000000000005</v>
      </c>
      <c r="P92" s="9">
        <v>0</v>
      </c>
      <c r="Q92" s="14">
        <v>-0.19</v>
      </c>
      <c r="R92" s="9">
        <v>302.73</v>
      </c>
      <c r="S92" s="9">
        <v>2113</v>
      </c>
      <c r="T92" s="22">
        <f t="shared" si="6"/>
        <v>3307.4700000000003</v>
      </c>
      <c r="U92" s="22">
        <f t="shared" si="7"/>
        <v>341.80000000000018</v>
      </c>
    </row>
    <row r="93" spans="1:21" x14ac:dyDescent="0.25">
      <c r="A93" s="8">
        <v>387</v>
      </c>
      <c r="B93" s="6" t="s">
        <v>86</v>
      </c>
      <c r="C93" s="9">
        <v>3186.6</v>
      </c>
      <c r="D93" s="9">
        <v>0</v>
      </c>
      <c r="E93" s="9">
        <v>0</v>
      </c>
      <c r="F93" s="9">
        <v>0</v>
      </c>
      <c r="G93" s="9">
        <v>0</v>
      </c>
      <c r="H93" s="9">
        <v>239.42</v>
      </c>
      <c r="I93" s="9">
        <v>158.49</v>
      </c>
      <c r="J93" s="9">
        <v>64.760000000000005</v>
      </c>
      <c r="K93" s="22">
        <f t="shared" si="5"/>
        <v>3649.2700000000004</v>
      </c>
      <c r="L93" s="9">
        <v>0</v>
      </c>
      <c r="M93" s="9">
        <v>293</v>
      </c>
      <c r="N93" s="9">
        <v>31.86</v>
      </c>
      <c r="O93" s="9">
        <v>0</v>
      </c>
      <c r="P93" s="9">
        <v>0</v>
      </c>
      <c r="Q93" s="9">
        <v>0.08</v>
      </c>
      <c r="R93" s="9">
        <v>302.73</v>
      </c>
      <c r="S93" s="9">
        <v>2113</v>
      </c>
      <c r="T93" s="22">
        <f t="shared" si="6"/>
        <v>2740.67</v>
      </c>
      <c r="U93" s="22">
        <f t="shared" si="7"/>
        <v>908.60000000000036</v>
      </c>
    </row>
    <row r="94" spans="1:21" x14ac:dyDescent="0.25">
      <c r="A94" s="8">
        <v>388</v>
      </c>
      <c r="B94" s="6" t="s">
        <v>87</v>
      </c>
      <c r="C94" s="9">
        <v>3329.25</v>
      </c>
      <c r="D94" s="9">
        <v>0</v>
      </c>
      <c r="E94" s="9">
        <v>0</v>
      </c>
      <c r="F94" s="9">
        <v>0</v>
      </c>
      <c r="G94" s="9">
        <v>0</v>
      </c>
      <c r="H94" s="9">
        <v>247.52</v>
      </c>
      <c r="I94" s="9">
        <v>165.33</v>
      </c>
      <c r="J94" s="9">
        <v>64.760000000000005</v>
      </c>
      <c r="K94" s="22">
        <f t="shared" si="5"/>
        <v>3806.86</v>
      </c>
      <c r="L94" s="9">
        <v>0</v>
      </c>
      <c r="M94" s="9">
        <v>318.14</v>
      </c>
      <c r="N94" s="9">
        <v>33.29</v>
      </c>
      <c r="O94" s="9">
        <v>665.85</v>
      </c>
      <c r="P94" s="9">
        <v>0</v>
      </c>
      <c r="Q94" s="14">
        <v>-0.1</v>
      </c>
      <c r="R94" s="9">
        <v>316.27999999999997</v>
      </c>
      <c r="S94" s="9">
        <v>1347</v>
      </c>
      <c r="T94" s="22">
        <f t="shared" si="6"/>
        <v>2680.46</v>
      </c>
      <c r="U94" s="22">
        <f t="shared" si="7"/>
        <v>1126.4000000000001</v>
      </c>
    </row>
    <row r="95" spans="1:21" x14ac:dyDescent="0.25">
      <c r="A95" s="8">
        <v>389</v>
      </c>
      <c r="B95" s="6" t="s">
        <v>88</v>
      </c>
      <c r="C95" s="9">
        <v>3186.6</v>
      </c>
      <c r="D95" s="9">
        <v>531.1</v>
      </c>
      <c r="E95" s="9">
        <v>159.32</v>
      </c>
      <c r="F95" s="9">
        <v>531.1</v>
      </c>
      <c r="G95" s="9">
        <v>0</v>
      </c>
      <c r="H95" s="9">
        <v>239.43</v>
      </c>
      <c r="I95" s="9">
        <v>158.49</v>
      </c>
      <c r="J95" s="9">
        <v>64.760000000000005</v>
      </c>
      <c r="K95" s="22">
        <f t="shared" si="5"/>
        <v>4870.8</v>
      </c>
      <c r="L95" s="9">
        <v>0</v>
      </c>
      <c r="M95" s="9">
        <v>452.81</v>
      </c>
      <c r="N95" s="9">
        <v>31.86</v>
      </c>
      <c r="O95" s="9">
        <v>0</v>
      </c>
      <c r="P95" s="9">
        <v>0</v>
      </c>
      <c r="Q95" s="9">
        <v>0</v>
      </c>
      <c r="R95" s="9">
        <v>302.73</v>
      </c>
      <c r="S95" s="9">
        <v>1063</v>
      </c>
      <c r="T95" s="22">
        <f t="shared" si="6"/>
        <v>1850.4</v>
      </c>
      <c r="U95" s="22">
        <f t="shared" si="7"/>
        <v>3020.4</v>
      </c>
    </row>
    <row r="96" spans="1:21" x14ac:dyDescent="0.25">
      <c r="A96" s="8">
        <v>390</v>
      </c>
      <c r="B96" s="6" t="s">
        <v>89</v>
      </c>
      <c r="C96" s="9">
        <v>3329.25</v>
      </c>
      <c r="D96" s="9">
        <v>0</v>
      </c>
      <c r="E96" s="9">
        <v>0</v>
      </c>
      <c r="F96" s="9">
        <v>0</v>
      </c>
      <c r="G96" s="9">
        <v>221.95</v>
      </c>
      <c r="H96" s="9">
        <v>247.52</v>
      </c>
      <c r="I96" s="9">
        <v>165.33</v>
      </c>
      <c r="J96" s="9">
        <v>0</v>
      </c>
      <c r="K96" s="22">
        <f t="shared" si="5"/>
        <v>3964.0499999999997</v>
      </c>
      <c r="L96" s="9">
        <v>0</v>
      </c>
      <c r="M96" s="9">
        <v>343.29</v>
      </c>
      <c r="N96" s="9">
        <v>33.29</v>
      </c>
      <c r="O96" s="9">
        <v>248.74</v>
      </c>
      <c r="P96" s="9">
        <v>0</v>
      </c>
      <c r="Q96" s="9">
        <v>0.05</v>
      </c>
      <c r="R96" s="9">
        <v>316.27999999999997</v>
      </c>
      <c r="S96" s="9">
        <v>853</v>
      </c>
      <c r="T96" s="22">
        <f t="shared" si="6"/>
        <v>1794.65</v>
      </c>
      <c r="U96" s="22">
        <f t="shared" si="7"/>
        <v>2169.3999999999996</v>
      </c>
    </row>
    <row r="97" spans="1:21" x14ac:dyDescent="0.25">
      <c r="A97" s="8">
        <v>391</v>
      </c>
      <c r="B97" s="6" t="s">
        <v>90</v>
      </c>
      <c r="C97" s="9">
        <v>3186.6</v>
      </c>
      <c r="D97" s="9">
        <v>0</v>
      </c>
      <c r="E97" s="9">
        <v>0</v>
      </c>
      <c r="F97" s="9">
        <v>0</v>
      </c>
      <c r="G97" s="9">
        <v>212.44</v>
      </c>
      <c r="H97" s="9">
        <v>239.43</v>
      </c>
      <c r="I97" s="9">
        <v>158.49</v>
      </c>
      <c r="J97" s="9">
        <v>0</v>
      </c>
      <c r="K97" s="22">
        <f t="shared" si="5"/>
        <v>3796.96</v>
      </c>
      <c r="L97" s="9">
        <v>0</v>
      </c>
      <c r="M97" s="9">
        <v>316.56</v>
      </c>
      <c r="N97" s="9">
        <v>31.86</v>
      </c>
      <c r="O97" s="9">
        <v>0</v>
      </c>
      <c r="P97" s="9">
        <v>0</v>
      </c>
      <c r="Q97" s="9">
        <v>0.01</v>
      </c>
      <c r="R97" s="9">
        <v>302.73</v>
      </c>
      <c r="S97" s="9">
        <v>1063</v>
      </c>
      <c r="T97" s="22">
        <f t="shared" si="6"/>
        <v>1714.16</v>
      </c>
      <c r="U97" s="22">
        <f t="shared" si="7"/>
        <v>2082.8000000000002</v>
      </c>
    </row>
    <row r="98" spans="1:21" x14ac:dyDescent="0.25">
      <c r="A98" s="8">
        <v>392</v>
      </c>
      <c r="B98" s="6" t="s">
        <v>91</v>
      </c>
      <c r="C98" s="9">
        <v>3186.6</v>
      </c>
      <c r="D98" s="9">
        <v>0</v>
      </c>
      <c r="E98" s="9">
        <v>0</v>
      </c>
      <c r="F98" s="9">
        <v>0</v>
      </c>
      <c r="G98" s="9">
        <v>0</v>
      </c>
      <c r="H98" s="9">
        <v>239.43</v>
      </c>
      <c r="I98" s="9">
        <v>158.49</v>
      </c>
      <c r="J98" s="9">
        <v>0</v>
      </c>
      <c r="K98" s="22">
        <f t="shared" si="5"/>
        <v>3584.5199999999995</v>
      </c>
      <c r="L98" s="9">
        <v>0</v>
      </c>
      <c r="M98" s="9">
        <v>178.58</v>
      </c>
      <c r="N98" s="9">
        <v>31.86</v>
      </c>
      <c r="O98" s="9">
        <v>567.25</v>
      </c>
      <c r="P98" s="9">
        <v>0</v>
      </c>
      <c r="Q98" s="9">
        <v>0.1</v>
      </c>
      <c r="R98" s="9">
        <v>302.73</v>
      </c>
      <c r="S98" s="9">
        <v>2113</v>
      </c>
      <c r="T98" s="22">
        <f t="shared" si="6"/>
        <v>3193.52</v>
      </c>
      <c r="U98" s="22">
        <f t="shared" si="7"/>
        <v>390.99999999999955</v>
      </c>
    </row>
    <row r="99" spans="1:21" x14ac:dyDescent="0.25">
      <c r="A99" s="8">
        <v>394</v>
      </c>
      <c r="B99" s="6" t="s">
        <v>92</v>
      </c>
      <c r="C99" s="9">
        <v>3186.6</v>
      </c>
      <c r="D99" s="9">
        <v>0</v>
      </c>
      <c r="E99" s="9">
        <v>0</v>
      </c>
      <c r="F99" s="9">
        <v>0</v>
      </c>
      <c r="G99" s="9">
        <v>0</v>
      </c>
      <c r="H99" s="9">
        <v>239.43</v>
      </c>
      <c r="I99" s="9">
        <v>158.49</v>
      </c>
      <c r="J99" s="9">
        <v>0</v>
      </c>
      <c r="K99" s="22">
        <f t="shared" si="5"/>
        <v>3584.5199999999995</v>
      </c>
      <c r="L99" s="9">
        <v>0</v>
      </c>
      <c r="M99" s="9">
        <v>178.58</v>
      </c>
      <c r="N99" s="9">
        <v>31.86</v>
      </c>
      <c r="O99" s="9">
        <v>0</v>
      </c>
      <c r="P99" s="9">
        <v>0</v>
      </c>
      <c r="Q99" s="14">
        <v>-0.05</v>
      </c>
      <c r="R99" s="9">
        <v>302.73</v>
      </c>
      <c r="S99" s="9">
        <v>793</v>
      </c>
      <c r="T99" s="22">
        <f t="shared" si="6"/>
        <v>1306.1199999999999</v>
      </c>
      <c r="U99" s="22">
        <f t="shared" si="7"/>
        <v>2278.3999999999996</v>
      </c>
    </row>
    <row r="100" spans="1:21" x14ac:dyDescent="0.25">
      <c r="A100" s="10">
        <v>395</v>
      </c>
      <c r="B100" s="11" t="s">
        <v>93</v>
      </c>
      <c r="C100" s="12">
        <v>3186.6</v>
      </c>
      <c r="D100" s="12">
        <v>0</v>
      </c>
      <c r="E100" s="12">
        <v>0</v>
      </c>
      <c r="F100" s="12">
        <v>0</v>
      </c>
      <c r="G100" s="12">
        <v>0</v>
      </c>
      <c r="H100" s="12">
        <v>239.43</v>
      </c>
      <c r="I100" s="12">
        <v>158.49</v>
      </c>
      <c r="J100" s="12">
        <v>0</v>
      </c>
      <c r="K100" s="12">
        <f t="shared" si="5"/>
        <v>3584.5199999999995</v>
      </c>
      <c r="L100" s="12">
        <v>0</v>
      </c>
      <c r="M100" s="12">
        <v>178.58</v>
      </c>
      <c r="N100" s="12">
        <v>31.86</v>
      </c>
      <c r="O100" s="12">
        <v>0</v>
      </c>
      <c r="P100" s="12">
        <v>0</v>
      </c>
      <c r="Q100" s="16">
        <v>-0.05</v>
      </c>
      <c r="R100" s="12">
        <v>302.73</v>
      </c>
      <c r="S100" s="12">
        <v>709</v>
      </c>
      <c r="T100" s="12">
        <f t="shared" si="6"/>
        <v>1222.1199999999999</v>
      </c>
      <c r="U100" s="12">
        <f t="shared" si="7"/>
        <v>2362.3999999999996</v>
      </c>
    </row>
    <row r="101" spans="1:21" x14ac:dyDescent="0.25">
      <c r="A101" s="6"/>
      <c r="B101" s="6"/>
      <c r="C101" s="13">
        <v>234518.25</v>
      </c>
      <c r="D101" s="13">
        <v>4836.49</v>
      </c>
      <c r="E101" s="13">
        <v>1109.42</v>
      </c>
      <c r="F101" s="13">
        <v>3172.53</v>
      </c>
      <c r="G101" s="13">
        <v>6128.03</v>
      </c>
      <c r="H101" s="13">
        <v>15868.94</v>
      </c>
      <c r="I101" s="13">
        <v>10681.56</v>
      </c>
      <c r="J101" s="13">
        <v>5213.18</v>
      </c>
      <c r="K101" s="13">
        <v>281528.40000000002</v>
      </c>
      <c r="L101" s="13">
        <v>0</v>
      </c>
      <c r="M101" s="13">
        <v>28033.48</v>
      </c>
      <c r="N101" s="13">
        <v>2034.76</v>
      </c>
      <c r="O101" s="13">
        <v>7113.3</v>
      </c>
      <c r="P101" s="13">
        <v>100</v>
      </c>
      <c r="Q101" s="15">
        <v>-0.12</v>
      </c>
      <c r="R101" s="13">
        <v>22279.23</v>
      </c>
      <c r="S101" s="13">
        <v>69168.149999999994</v>
      </c>
      <c r="T101" s="13">
        <v>128728.8</v>
      </c>
      <c r="U101" s="13">
        <v>152799.6</v>
      </c>
    </row>
    <row r="102" spans="1:2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x14ac:dyDescent="0.25">
      <c r="A103" s="7" t="s">
        <v>132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x14ac:dyDescent="0.25">
      <c r="A104" s="8">
        <v>503</v>
      </c>
      <c r="B104" s="6" t="s">
        <v>94</v>
      </c>
      <c r="C104" s="9">
        <v>3186.6</v>
      </c>
      <c r="D104" s="9">
        <v>0</v>
      </c>
      <c r="E104" s="9">
        <v>53.11</v>
      </c>
      <c r="F104" s="9">
        <v>0</v>
      </c>
      <c r="G104" s="9">
        <v>0</v>
      </c>
      <c r="H104" s="9">
        <v>239.43</v>
      </c>
      <c r="I104" s="9">
        <v>158.49</v>
      </c>
      <c r="J104" s="9">
        <v>97.14</v>
      </c>
      <c r="K104" s="22">
        <f t="shared" ref="K104:K116" si="8">SUM(C104:J104)</f>
        <v>3734.77</v>
      </c>
      <c r="L104" s="9">
        <v>0</v>
      </c>
      <c r="M104" s="9">
        <v>306.61</v>
      </c>
      <c r="N104" s="9">
        <v>31.86</v>
      </c>
      <c r="O104" s="9">
        <v>0</v>
      </c>
      <c r="P104" s="9">
        <v>0</v>
      </c>
      <c r="Q104" s="14">
        <v>-0.03</v>
      </c>
      <c r="R104" s="9">
        <v>302.73</v>
      </c>
      <c r="S104" s="9">
        <v>0</v>
      </c>
      <c r="T104" s="22">
        <f t="shared" ref="T104:T116" si="9">SUM(L104:S104)</f>
        <v>641.17000000000007</v>
      </c>
      <c r="U104" s="22">
        <f t="shared" ref="U104:U116" si="10">SUM(K104-T104)</f>
        <v>3093.6</v>
      </c>
    </row>
    <row r="105" spans="1:21" x14ac:dyDescent="0.25">
      <c r="A105" s="8">
        <v>504</v>
      </c>
      <c r="B105" s="6" t="s">
        <v>95</v>
      </c>
      <c r="C105" s="9">
        <v>3186.6</v>
      </c>
      <c r="D105" s="9">
        <v>531.1</v>
      </c>
      <c r="E105" s="9">
        <v>159.32</v>
      </c>
      <c r="F105" s="9">
        <v>531.1</v>
      </c>
      <c r="G105" s="9">
        <v>0</v>
      </c>
      <c r="H105" s="9">
        <v>239.43</v>
      </c>
      <c r="I105" s="9">
        <v>158.49</v>
      </c>
      <c r="J105" s="9">
        <v>129.52000000000001</v>
      </c>
      <c r="K105" s="22">
        <f t="shared" si="8"/>
        <v>4935.5600000000004</v>
      </c>
      <c r="L105" s="9">
        <v>0</v>
      </c>
      <c r="M105" s="9">
        <v>464.41</v>
      </c>
      <c r="N105" s="9">
        <v>31.86</v>
      </c>
      <c r="O105" s="9">
        <v>0</v>
      </c>
      <c r="P105" s="9">
        <v>0</v>
      </c>
      <c r="Q105" s="14">
        <v>-0.04</v>
      </c>
      <c r="R105" s="9">
        <v>302.73</v>
      </c>
      <c r="S105" s="9">
        <v>0</v>
      </c>
      <c r="T105" s="22">
        <f t="shared" si="9"/>
        <v>798.96</v>
      </c>
      <c r="U105" s="22">
        <f t="shared" si="10"/>
        <v>4136.6000000000004</v>
      </c>
    </row>
    <row r="106" spans="1:21" x14ac:dyDescent="0.25">
      <c r="A106" s="8">
        <v>505</v>
      </c>
      <c r="B106" s="6" t="s">
        <v>96</v>
      </c>
      <c r="C106" s="9">
        <v>3186.6</v>
      </c>
      <c r="D106" s="9">
        <v>531.1</v>
      </c>
      <c r="E106" s="9">
        <v>159.32</v>
      </c>
      <c r="F106" s="9">
        <v>796.65</v>
      </c>
      <c r="G106" s="9">
        <v>0</v>
      </c>
      <c r="H106" s="9">
        <v>239.43</v>
      </c>
      <c r="I106" s="9">
        <v>158.49</v>
      </c>
      <c r="J106" s="9">
        <v>97.14</v>
      </c>
      <c r="K106" s="22">
        <f t="shared" si="8"/>
        <v>5168.7300000000005</v>
      </c>
      <c r="L106" s="9">
        <v>0</v>
      </c>
      <c r="M106" s="9">
        <v>493.49</v>
      </c>
      <c r="N106" s="9">
        <v>31.86</v>
      </c>
      <c r="O106" s="9">
        <v>0</v>
      </c>
      <c r="P106" s="9">
        <v>0</v>
      </c>
      <c r="Q106" s="14">
        <v>-0.15</v>
      </c>
      <c r="R106" s="9">
        <v>302.73</v>
      </c>
      <c r="S106" s="9">
        <v>1240</v>
      </c>
      <c r="T106" s="22">
        <f t="shared" si="9"/>
        <v>2067.9300000000003</v>
      </c>
      <c r="U106" s="22">
        <f t="shared" si="10"/>
        <v>3100.8</v>
      </c>
    </row>
    <row r="107" spans="1:21" x14ac:dyDescent="0.25">
      <c r="A107" s="8">
        <v>506</v>
      </c>
      <c r="B107" s="6" t="s">
        <v>97</v>
      </c>
      <c r="C107" s="9">
        <v>3466.05</v>
      </c>
      <c r="D107" s="9">
        <v>0</v>
      </c>
      <c r="E107" s="9">
        <v>0</v>
      </c>
      <c r="F107" s="9">
        <v>0</v>
      </c>
      <c r="G107" s="9">
        <v>231.07</v>
      </c>
      <c r="H107" s="9">
        <v>260.2</v>
      </c>
      <c r="I107" s="9">
        <v>176.79</v>
      </c>
      <c r="J107" s="9">
        <v>97.14</v>
      </c>
      <c r="K107" s="22">
        <f t="shared" si="8"/>
        <v>4231.2500000000009</v>
      </c>
      <c r="L107" s="9">
        <v>0</v>
      </c>
      <c r="M107" s="9">
        <v>386.04</v>
      </c>
      <c r="N107" s="9">
        <v>34.659999999999997</v>
      </c>
      <c r="O107" s="9">
        <v>0</v>
      </c>
      <c r="P107" s="9">
        <v>0</v>
      </c>
      <c r="Q107" s="14">
        <v>-0.12</v>
      </c>
      <c r="R107" s="9">
        <v>329.27</v>
      </c>
      <c r="S107" s="9">
        <v>2206</v>
      </c>
      <c r="T107" s="22">
        <f t="shared" si="9"/>
        <v>2955.85</v>
      </c>
      <c r="U107" s="22">
        <f t="shared" si="10"/>
        <v>1275.400000000001</v>
      </c>
    </row>
    <row r="108" spans="1:21" x14ac:dyDescent="0.25">
      <c r="A108" s="8">
        <v>507</v>
      </c>
      <c r="B108" s="6" t="s">
        <v>98</v>
      </c>
      <c r="C108" s="9">
        <v>3186.6</v>
      </c>
      <c r="D108" s="9">
        <v>0</v>
      </c>
      <c r="E108" s="9">
        <v>53.11</v>
      </c>
      <c r="F108" s="9">
        <v>0</v>
      </c>
      <c r="G108" s="9">
        <v>0</v>
      </c>
      <c r="H108" s="9">
        <v>239.43</v>
      </c>
      <c r="I108" s="9">
        <v>158.49</v>
      </c>
      <c r="J108" s="9">
        <v>129.52000000000001</v>
      </c>
      <c r="K108" s="22">
        <f t="shared" si="8"/>
        <v>3767.15</v>
      </c>
      <c r="L108" s="9">
        <v>0</v>
      </c>
      <c r="M108" s="9">
        <v>311.79000000000002</v>
      </c>
      <c r="N108" s="9">
        <v>31.86</v>
      </c>
      <c r="O108" s="9">
        <v>0</v>
      </c>
      <c r="P108" s="9">
        <v>0</v>
      </c>
      <c r="Q108" s="14">
        <v>-0.03</v>
      </c>
      <c r="R108" s="9">
        <v>302.73</v>
      </c>
      <c r="S108" s="9">
        <v>0</v>
      </c>
      <c r="T108" s="22">
        <f t="shared" si="9"/>
        <v>646.35000000000014</v>
      </c>
      <c r="U108" s="22">
        <f t="shared" si="10"/>
        <v>3120.8</v>
      </c>
    </row>
    <row r="109" spans="1:21" x14ac:dyDescent="0.25">
      <c r="A109" s="8">
        <v>509</v>
      </c>
      <c r="B109" s="6" t="s">
        <v>99</v>
      </c>
      <c r="C109" s="9">
        <v>3186.6</v>
      </c>
      <c r="D109" s="9">
        <v>0</v>
      </c>
      <c r="E109" s="9">
        <v>0</v>
      </c>
      <c r="F109" s="9">
        <v>0</v>
      </c>
      <c r="G109" s="9">
        <v>0</v>
      </c>
      <c r="H109" s="9">
        <v>239.43</v>
      </c>
      <c r="I109" s="9">
        <v>158.49</v>
      </c>
      <c r="J109" s="9">
        <v>97.14</v>
      </c>
      <c r="K109" s="22">
        <f t="shared" si="8"/>
        <v>3681.6599999999994</v>
      </c>
      <c r="L109" s="9">
        <v>0</v>
      </c>
      <c r="M109" s="9">
        <v>298.11</v>
      </c>
      <c r="N109" s="9">
        <v>31.86</v>
      </c>
      <c r="O109" s="9">
        <v>0</v>
      </c>
      <c r="P109" s="9">
        <v>0</v>
      </c>
      <c r="Q109" s="14">
        <v>-0.04</v>
      </c>
      <c r="R109" s="9">
        <v>302.73</v>
      </c>
      <c r="S109" s="9">
        <v>0</v>
      </c>
      <c r="T109" s="22">
        <f t="shared" si="9"/>
        <v>632.66000000000008</v>
      </c>
      <c r="U109" s="22">
        <f t="shared" si="10"/>
        <v>3048.9999999999991</v>
      </c>
    </row>
    <row r="110" spans="1:21" x14ac:dyDescent="0.25">
      <c r="A110" s="8">
        <v>510</v>
      </c>
      <c r="B110" s="6" t="s">
        <v>100</v>
      </c>
      <c r="C110" s="9">
        <v>3186.6</v>
      </c>
      <c r="D110" s="9">
        <v>0</v>
      </c>
      <c r="E110" s="9">
        <v>53.11</v>
      </c>
      <c r="F110" s="9">
        <v>424.88</v>
      </c>
      <c r="G110" s="9">
        <v>0</v>
      </c>
      <c r="H110" s="9">
        <v>239.43</v>
      </c>
      <c r="I110" s="9">
        <v>158.49</v>
      </c>
      <c r="J110" s="9">
        <v>97.14</v>
      </c>
      <c r="K110" s="22">
        <f t="shared" si="8"/>
        <v>4159.6500000000005</v>
      </c>
      <c r="L110" s="9">
        <v>0</v>
      </c>
      <c r="M110" s="9">
        <v>340.6</v>
      </c>
      <c r="N110" s="9">
        <v>31.86</v>
      </c>
      <c r="O110" s="9">
        <v>0</v>
      </c>
      <c r="P110" s="9">
        <v>0</v>
      </c>
      <c r="Q110" s="9">
        <v>0.06</v>
      </c>
      <c r="R110" s="9">
        <v>302.73</v>
      </c>
      <c r="S110" s="9">
        <v>441</v>
      </c>
      <c r="T110" s="22">
        <f t="shared" si="9"/>
        <v>1116.25</v>
      </c>
      <c r="U110" s="22">
        <f t="shared" si="10"/>
        <v>3043.4000000000005</v>
      </c>
    </row>
    <row r="111" spans="1:21" x14ac:dyDescent="0.25">
      <c r="A111" s="8">
        <v>511</v>
      </c>
      <c r="B111" s="6" t="s">
        <v>101</v>
      </c>
      <c r="C111" s="9">
        <v>3186.6</v>
      </c>
      <c r="D111" s="9">
        <v>0</v>
      </c>
      <c r="E111" s="9">
        <v>53.11</v>
      </c>
      <c r="F111" s="9">
        <v>0</v>
      </c>
      <c r="G111" s="9">
        <v>0</v>
      </c>
      <c r="H111" s="9">
        <v>239.43</v>
      </c>
      <c r="I111" s="9">
        <v>158.49</v>
      </c>
      <c r="J111" s="9">
        <v>97.14</v>
      </c>
      <c r="K111" s="22">
        <f t="shared" si="8"/>
        <v>3734.77</v>
      </c>
      <c r="L111" s="9">
        <v>0</v>
      </c>
      <c r="M111" s="9">
        <v>306.61</v>
      </c>
      <c r="N111" s="9">
        <v>31.86</v>
      </c>
      <c r="O111" s="9">
        <v>535.57000000000005</v>
      </c>
      <c r="P111" s="9">
        <v>0</v>
      </c>
      <c r="Q111" s="9">
        <v>0</v>
      </c>
      <c r="R111" s="9">
        <v>302.73</v>
      </c>
      <c r="S111" s="9">
        <v>2113</v>
      </c>
      <c r="T111" s="22">
        <f t="shared" si="9"/>
        <v>3289.77</v>
      </c>
      <c r="U111" s="22">
        <f t="shared" si="10"/>
        <v>445</v>
      </c>
    </row>
    <row r="112" spans="1:21" x14ac:dyDescent="0.25">
      <c r="A112" s="8">
        <v>513</v>
      </c>
      <c r="B112" s="6" t="s">
        <v>102</v>
      </c>
      <c r="C112" s="9">
        <v>3186.6</v>
      </c>
      <c r="D112" s="9">
        <v>0</v>
      </c>
      <c r="E112" s="9">
        <v>159.32</v>
      </c>
      <c r="F112" s="9">
        <v>0</v>
      </c>
      <c r="G112" s="9">
        <v>0</v>
      </c>
      <c r="H112" s="9">
        <v>224.32</v>
      </c>
      <c r="I112" s="9">
        <v>139.72</v>
      </c>
      <c r="J112" s="9">
        <v>97.14</v>
      </c>
      <c r="K112" s="22">
        <f t="shared" si="8"/>
        <v>3807.1</v>
      </c>
      <c r="L112" s="9">
        <v>0</v>
      </c>
      <c r="M112" s="9">
        <v>318.18</v>
      </c>
      <c r="N112" s="9">
        <v>31.86</v>
      </c>
      <c r="O112" s="9">
        <v>0</v>
      </c>
      <c r="P112" s="9">
        <v>0</v>
      </c>
      <c r="Q112" s="14">
        <v>-7.0000000000000007E-2</v>
      </c>
      <c r="R112" s="9">
        <v>302.73</v>
      </c>
      <c r="S112" s="9">
        <v>1500</v>
      </c>
      <c r="T112" s="22">
        <f t="shared" si="9"/>
        <v>2152.6999999999998</v>
      </c>
      <c r="U112" s="22">
        <f t="shared" si="10"/>
        <v>1654.4</v>
      </c>
    </row>
    <row r="113" spans="1:21" x14ac:dyDescent="0.25">
      <c r="A113" s="8">
        <v>514</v>
      </c>
      <c r="B113" s="6" t="s">
        <v>103</v>
      </c>
      <c r="C113" s="9">
        <v>3186.6</v>
      </c>
      <c r="D113" s="9">
        <v>0</v>
      </c>
      <c r="E113" s="9">
        <v>159.32</v>
      </c>
      <c r="F113" s="9">
        <v>531.1</v>
      </c>
      <c r="G113" s="9">
        <v>0</v>
      </c>
      <c r="H113" s="9">
        <v>239.43</v>
      </c>
      <c r="I113" s="9">
        <v>158.49</v>
      </c>
      <c r="J113" s="9">
        <v>97.14</v>
      </c>
      <c r="K113" s="22">
        <f t="shared" si="8"/>
        <v>4372.08</v>
      </c>
      <c r="L113" s="9">
        <v>0</v>
      </c>
      <c r="M113" s="9">
        <v>366.09</v>
      </c>
      <c r="N113" s="9">
        <v>31.86</v>
      </c>
      <c r="O113" s="9">
        <v>0</v>
      </c>
      <c r="P113" s="9">
        <v>0</v>
      </c>
      <c r="Q113" s="14">
        <v>-0.18</v>
      </c>
      <c r="R113" s="9">
        <v>302.73</v>
      </c>
      <c r="S113" s="9">
        <v>1196.98</v>
      </c>
      <c r="T113" s="22">
        <f t="shared" si="9"/>
        <v>1897.48</v>
      </c>
      <c r="U113" s="22">
        <f t="shared" si="10"/>
        <v>2474.6</v>
      </c>
    </row>
    <row r="114" spans="1:21" x14ac:dyDescent="0.25">
      <c r="A114" s="8">
        <v>515</v>
      </c>
      <c r="B114" s="6" t="s">
        <v>104</v>
      </c>
      <c r="C114" s="9">
        <v>3186.6</v>
      </c>
      <c r="D114" s="9">
        <v>0</v>
      </c>
      <c r="E114" s="9">
        <v>159.32</v>
      </c>
      <c r="F114" s="9">
        <v>531.1</v>
      </c>
      <c r="G114" s="9">
        <v>0</v>
      </c>
      <c r="H114" s="9">
        <v>239.43</v>
      </c>
      <c r="I114" s="9">
        <v>158.49</v>
      </c>
      <c r="J114" s="9">
        <v>97.14</v>
      </c>
      <c r="K114" s="22">
        <f t="shared" si="8"/>
        <v>4372.08</v>
      </c>
      <c r="L114" s="9">
        <v>0</v>
      </c>
      <c r="M114" s="9">
        <v>366.09</v>
      </c>
      <c r="N114" s="9">
        <v>31.86</v>
      </c>
      <c r="O114" s="9">
        <v>0</v>
      </c>
      <c r="P114" s="9">
        <v>0</v>
      </c>
      <c r="Q114" s="9">
        <v>0</v>
      </c>
      <c r="R114" s="9">
        <v>302.73</v>
      </c>
      <c r="S114" s="9">
        <v>1594</v>
      </c>
      <c r="T114" s="22">
        <f t="shared" si="9"/>
        <v>2294.6800000000003</v>
      </c>
      <c r="U114" s="22">
        <f t="shared" si="10"/>
        <v>2077.3999999999996</v>
      </c>
    </row>
    <row r="115" spans="1:21" x14ac:dyDescent="0.25">
      <c r="A115" s="8">
        <v>517</v>
      </c>
      <c r="B115" s="6" t="s">
        <v>105</v>
      </c>
      <c r="C115" s="9">
        <v>3186.6</v>
      </c>
      <c r="D115" s="9">
        <v>0</v>
      </c>
      <c r="E115" s="9">
        <v>0</v>
      </c>
      <c r="F115" s="9">
        <v>0</v>
      </c>
      <c r="G115" s="9">
        <v>0</v>
      </c>
      <c r="H115" s="9">
        <v>239.43</v>
      </c>
      <c r="I115" s="9">
        <v>158.49</v>
      </c>
      <c r="J115" s="9">
        <v>97.14</v>
      </c>
      <c r="K115" s="22">
        <f t="shared" si="8"/>
        <v>3681.6599999999994</v>
      </c>
      <c r="L115" s="9">
        <v>0</v>
      </c>
      <c r="M115" s="9">
        <v>298.11</v>
      </c>
      <c r="N115" s="9">
        <v>31.86</v>
      </c>
      <c r="O115" s="9">
        <v>497.48</v>
      </c>
      <c r="P115" s="9">
        <v>0</v>
      </c>
      <c r="Q115" s="14">
        <v>-0.12</v>
      </c>
      <c r="R115" s="9">
        <v>302.73</v>
      </c>
      <c r="S115" s="9">
        <v>946</v>
      </c>
      <c r="T115" s="22">
        <f t="shared" si="9"/>
        <v>2076.06</v>
      </c>
      <c r="U115" s="22">
        <f t="shared" si="10"/>
        <v>1605.5999999999995</v>
      </c>
    </row>
    <row r="116" spans="1:21" x14ac:dyDescent="0.25">
      <c r="A116" s="10">
        <v>522</v>
      </c>
      <c r="B116" s="11" t="s">
        <v>106</v>
      </c>
      <c r="C116" s="12">
        <v>8606.5499999999993</v>
      </c>
      <c r="D116" s="12">
        <v>0</v>
      </c>
      <c r="E116" s="12">
        <v>0</v>
      </c>
      <c r="F116" s="12">
        <v>0</v>
      </c>
      <c r="G116" s="12">
        <v>0</v>
      </c>
      <c r="H116" s="12">
        <v>623.5</v>
      </c>
      <c r="I116" s="12">
        <v>389.5</v>
      </c>
      <c r="J116" s="12">
        <v>0</v>
      </c>
      <c r="K116" s="12">
        <f t="shared" si="8"/>
        <v>9619.5499999999993</v>
      </c>
      <c r="L116" s="12">
        <v>0</v>
      </c>
      <c r="M116" s="12">
        <v>1507.48</v>
      </c>
      <c r="N116" s="12">
        <v>0</v>
      </c>
      <c r="O116" s="12">
        <v>0</v>
      </c>
      <c r="P116" s="12">
        <v>0</v>
      </c>
      <c r="Q116" s="12">
        <v>0.05</v>
      </c>
      <c r="R116" s="12">
        <v>817.62</v>
      </c>
      <c r="S116" s="12">
        <v>0</v>
      </c>
      <c r="T116" s="12">
        <f t="shared" si="9"/>
        <v>2325.15</v>
      </c>
      <c r="U116" s="12">
        <f t="shared" si="10"/>
        <v>7294.4</v>
      </c>
    </row>
    <row r="117" spans="1:21" x14ac:dyDescent="0.25">
      <c r="A117" s="6"/>
      <c r="B117" s="6"/>
      <c r="C117" s="13">
        <v>47125.2</v>
      </c>
      <c r="D117" s="13">
        <v>1062.2</v>
      </c>
      <c r="E117" s="13">
        <v>1009.04</v>
      </c>
      <c r="F117" s="13">
        <v>2814.83</v>
      </c>
      <c r="G117" s="13">
        <v>231.07</v>
      </c>
      <c r="H117" s="13">
        <v>3502.32</v>
      </c>
      <c r="I117" s="13">
        <v>2290.91</v>
      </c>
      <c r="J117" s="13">
        <v>1230.44</v>
      </c>
      <c r="K117" s="13">
        <v>59266.01</v>
      </c>
      <c r="L117" s="13">
        <v>0</v>
      </c>
      <c r="M117" s="13">
        <v>5763.61</v>
      </c>
      <c r="N117" s="13">
        <v>385.12</v>
      </c>
      <c r="O117" s="13">
        <v>1033.05</v>
      </c>
      <c r="P117" s="13">
        <v>0</v>
      </c>
      <c r="Q117" s="15">
        <v>-0.67</v>
      </c>
      <c r="R117" s="13">
        <v>4476.92</v>
      </c>
      <c r="S117" s="13">
        <v>11236.98</v>
      </c>
      <c r="T117" s="13">
        <v>22895.01</v>
      </c>
      <c r="U117" s="13">
        <v>36371</v>
      </c>
    </row>
    <row r="118" spans="1:2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x14ac:dyDescent="0.25">
      <c r="A119" s="7" t="s">
        <v>133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x14ac:dyDescent="0.25">
      <c r="A120" s="8">
        <v>400</v>
      </c>
      <c r="B120" s="6" t="s">
        <v>107</v>
      </c>
      <c r="C120" s="9">
        <v>11536.5</v>
      </c>
      <c r="D120" s="9">
        <v>0</v>
      </c>
      <c r="E120" s="9">
        <v>0</v>
      </c>
      <c r="F120" s="9">
        <v>0</v>
      </c>
      <c r="G120" s="9">
        <v>0</v>
      </c>
      <c r="H120" s="9">
        <v>494.02</v>
      </c>
      <c r="I120" s="9">
        <v>351.6</v>
      </c>
      <c r="J120" s="9">
        <v>0</v>
      </c>
      <c r="K120" s="22">
        <f t="shared" ref="K120:K134" si="11">SUM(C120:J120)</f>
        <v>12382.12</v>
      </c>
      <c r="L120" s="9">
        <v>0</v>
      </c>
      <c r="M120" s="9">
        <v>2143.65</v>
      </c>
      <c r="N120" s="9">
        <v>0</v>
      </c>
      <c r="O120" s="9">
        <v>0</v>
      </c>
      <c r="P120" s="9">
        <v>0</v>
      </c>
      <c r="Q120" s="9">
        <v>0.1</v>
      </c>
      <c r="R120" s="9">
        <v>1095.97</v>
      </c>
      <c r="S120" s="9">
        <v>0</v>
      </c>
      <c r="T120" s="22">
        <f t="shared" ref="T120:T134" si="12">SUM(L120:S120)</f>
        <v>3239.7200000000003</v>
      </c>
      <c r="U120" s="22">
        <f t="shared" ref="U120:U134" si="13">SUM(K120-T120)</f>
        <v>9142.4000000000015</v>
      </c>
    </row>
    <row r="121" spans="1:21" x14ac:dyDescent="0.25">
      <c r="A121" s="8">
        <v>403</v>
      </c>
      <c r="B121" s="6" t="s">
        <v>108</v>
      </c>
      <c r="C121" s="9">
        <v>4581.3</v>
      </c>
      <c r="D121" s="9">
        <v>0</v>
      </c>
      <c r="E121" s="9">
        <v>76.349999999999994</v>
      </c>
      <c r="F121" s="9">
        <v>0</v>
      </c>
      <c r="G121" s="9">
        <v>0</v>
      </c>
      <c r="H121" s="9">
        <v>321.62</v>
      </c>
      <c r="I121" s="9">
        <v>251.61</v>
      </c>
      <c r="J121" s="9">
        <v>97.14</v>
      </c>
      <c r="K121" s="22">
        <f t="shared" si="11"/>
        <v>5328.02</v>
      </c>
      <c r="L121" s="9">
        <v>0</v>
      </c>
      <c r="M121" s="9">
        <v>590.80999999999995</v>
      </c>
      <c r="N121" s="9">
        <v>45.81</v>
      </c>
      <c r="O121" s="9">
        <v>0</v>
      </c>
      <c r="P121" s="9">
        <v>0</v>
      </c>
      <c r="Q121" s="14">
        <v>-0.02</v>
      </c>
      <c r="R121" s="9">
        <v>435.22</v>
      </c>
      <c r="S121" s="9">
        <v>0</v>
      </c>
      <c r="T121" s="22">
        <f t="shared" si="12"/>
        <v>1071.82</v>
      </c>
      <c r="U121" s="22">
        <f t="shared" si="13"/>
        <v>4256.2000000000007</v>
      </c>
    </row>
    <row r="122" spans="1:21" x14ac:dyDescent="0.25">
      <c r="A122" s="8">
        <v>405</v>
      </c>
      <c r="B122" s="6" t="s">
        <v>109</v>
      </c>
      <c r="C122" s="9">
        <v>3757.5</v>
      </c>
      <c r="D122" s="9">
        <v>0</v>
      </c>
      <c r="E122" s="9">
        <v>62.62</v>
      </c>
      <c r="F122" s="9">
        <v>0</v>
      </c>
      <c r="G122" s="9">
        <v>0</v>
      </c>
      <c r="H122" s="9">
        <v>260.52</v>
      </c>
      <c r="I122" s="9">
        <v>174.55</v>
      </c>
      <c r="J122" s="9">
        <v>97.14</v>
      </c>
      <c r="K122" s="22">
        <f t="shared" si="11"/>
        <v>4352.33</v>
      </c>
      <c r="L122" s="9">
        <v>0</v>
      </c>
      <c r="M122" s="9">
        <v>407.48</v>
      </c>
      <c r="N122" s="9">
        <v>37.57</v>
      </c>
      <c r="O122" s="9">
        <v>0</v>
      </c>
      <c r="P122" s="9">
        <v>0</v>
      </c>
      <c r="Q122" s="9">
        <v>0.04</v>
      </c>
      <c r="R122" s="9">
        <v>356.96</v>
      </c>
      <c r="S122" s="9">
        <v>1703.48</v>
      </c>
      <c r="T122" s="22">
        <f t="shared" si="12"/>
        <v>2505.5299999999997</v>
      </c>
      <c r="U122" s="22">
        <f t="shared" si="13"/>
        <v>1846.8000000000002</v>
      </c>
    </row>
    <row r="123" spans="1:21" x14ac:dyDescent="0.25">
      <c r="A123" s="8">
        <v>407</v>
      </c>
      <c r="B123" s="6" t="s">
        <v>110</v>
      </c>
      <c r="C123" s="9">
        <v>3757.5</v>
      </c>
      <c r="D123" s="9">
        <v>0</v>
      </c>
      <c r="E123" s="9">
        <v>62.62</v>
      </c>
      <c r="F123" s="9">
        <v>0</v>
      </c>
      <c r="G123" s="9">
        <v>0</v>
      </c>
      <c r="H123" s="9">
        <v>260.52</v>
      </c>
      <c r="I123" s="9">
        <v>174.55</v>
      </c>
      <c r="J123" s="9">
        <v>64.760000000000005</v>
      </c>
      <c r="K123" s="22">
        <f t="shared" si="11"/>
        <v>4319.95</v>
      </c>
      <c r="L123" s="9">
        <v>0</v>
      </c>
      <c r="M123" s="9">
        <v>401.68</v>
      </c>
      <c r="N123" s="9">
        <v>37.57</v>
      </c>
      <c r="O123" s="9">
        <v>194.76</v>
      </c>
      <c r="P123" s="9">
        <v>0</v>
      </c>
      <c r="Q123" s="14">
        <v>-0.02</v>
      </c>
      <c r="R123" s="9">
        <v>356.96</v>
      </c>
      <c r="S123" s="9">
        <v>1253</v>
      </c>
      <c r="T123" s="22">
        <f t="shared" si="12"/>
        <v>2243.9499999999998</v>
      </c>
      <c r="U123" s="22">
        <f t="shared" si="13"/>
        <v>2076</v>
      </c>
    </row>
    <row r="124" spans="1:21" x14ac:dyDescent="0.25">
      <c r="A124" s="8">
        <v>408</v>
      </c>
      <c r="B124" s="6" t="s">
        <v>111</v>
      </c>
      <c r="C124" s="9">
        <v>2840.55</v>
      </c>
      <c r="D124" s="9">
        <v>0</v>
      </c>
      <c r="E124" s="9">
        <v>0</v>
      </c>
      <c r="F124" s="9">
        <v>0</v>
      </c>
      <c r="G124" s="9">
        <v>0</v>
      </c>
      <c r="H124" s="9">
        <v>243</v>
      </c>
      <c r="I124" s="9">
        <v>156.5</v>
      </c>
      <c r="J124" s="9">
        <v>0</v>
      </c>
      <c r="K124" s="22">
        <f t="shared" si="11"/>
        <v>3240.05</v>
      </c>
      <c r="L124" s="9">
        <v>0</v>
      </c>
      <c r="M124" s="9">
        <v>123.37</v>
      </c>
      <c r="N124" s="9">
        <v>28.4</v>
      </c>
      <c r="O124" s="9">
        <v>0</v>
      </c>
      <c r="P124" s="9">
        <v>0</v>
      </c>
      <c r="Q124" s="9">
        <v>0.03</v>
      </c>
      <c r="R124" s="9">
        <v>269.85000000000002</v>
      </c>
      <c r="S124" s="9">
        <v>0</v>
      </c>
      <c r="T124" s="22">
        <f t="shared" si="12"/>
        <v>421.65000000000003</v>
      </c>
      <c r="U124" s="22">
        <f t="shared" si="13"/>
        <v>2818.4</v>
      </c>
    </row>
    <row r="125" spans="1:21" x14ac:dyDescent="0.25">
      <c r="A125" s="8">
        <v>409</v>
      </c>
      <c r="B125" s="6" t="s">
        <v>112</v>
      </c>
      <c r="C125" s="9">
        <v>2840.55</v>
      </c>
      <c r="D125" s="9">
        <v>0</v>
      </c>
      <c r="E125" s="9">
        <v>0</v>
      </c>
      <c r="F125" s="9">
        <v>0</v>
      </c>
      <c r="G125" s="9">
        <v>0</v>
      </c>
      <c r="H125" s="9">
        <v>243</v>
      </c>
      <c r="I125" s="9">
        <v>156.5</v>
      </c>
      <c r="J125" s="9">
        <v>0</v>
      </c>
      <c r="K125" s="22">
        <f t="shared" si="11"/>
        <v>3240.05</v>
      </c>
      <c r="L125" s="9">
        <v>0</v>
      </c>
      <c r="M125" s="9">
        <v>123.37</v>
      </c>
      <c r="N125" s="9">
        <v>28.4</v>
      </c>
      <c r="O125" s="9">
        <v>0</v>
      </c>
      <c r="P125" s="9">
        <v>0</v>
      </c>
      <c r="Q125" s="14">
        <v>-0.17</v>
      </c>
      <c r="R125" s="9">
        <v>269.85000000000002</v>
      </c>
      <c r="S125" s="9">
        <v>0</v>
      </c>
      <c r="T125" s="22">
        <f t="shared" si="12"/>
        <v>421.45000000000005</v>
      </c>
      <c r="U125" s="22">
        <f t="shared" si="13"/>
        <v>2818.6000000000004</v>
      </c>
    </row>
    <row r="126" spans="1:21" x14ac:dyDescent="0.25">
      <c r="A126" s="8">
        <v>410</v>
      </c>
      <c r="B126" s="6" t="s">
        <v>113</v>
      </c>
      <c r="C126" s="9">
        <v>2840.55</v>
      </c>
      <c r="D126" s="9">
        <v>0</v>
      </c>
      <c r="E126" s="9">
        <v>0</v>
      </c>
      <c r="F126" s="9">
        <v>0</v>
      </c>
      <c r="G126" s="9">
        <v>0</v>
      </c>
      <c r="H126" s="9">
        <v>243</v>
      </c>
      <c r="I126" s="9">
        <v>156.5</v>
      </c>
      <c r="J126" s="9">
        <v>0</v>
      </c>
      <c r="K126" s="22">
        <f t="shared" si="11"/>
        <v>3240.05</v>
      </c>
      <c r="L126" s="9">
        <v>0</v>
      </c>
      <c r="M126" s="9">
        <v>123.37</v>
      </c>
      <c r="N126" s="9">
        <v>28.4</v>
      </c>
      <c r="O126" s="9">
        <v>0</v>
      </c>
      <c r="P126" s="9">
        <v>0</v>
      </c>
      <c r="Q126" s="9">
        <v>0.03</v>
      </c>
      <c r="R126" s="9">
        <v>269.85000000000002</v>
      </c>
      <c r="S126" s="9">
        <v>0</v>
      </c>
      <c r="T126" s="22">
        <f t="shared" si="12"/>
        <v>421.65000000000003</v>
      </c>
      <c r="U126" s="22">
        <f t="shared" si="13"/>
        <v>2818.4</v>
      </c>
    </row>
    <row r="127" spans="1:21" x14ac:dyDescent="0.25">
      <c r="A127" s="8">
        <v>411</v>
      </c>
      <c r="B127" s="6" t="s">
        <v>114</v>
      </c>
      <c r="C127" s="9">
        <v>2840.55</v>
      </c>
      <c r="D127" s="9">
        <v>0</v>
      </c>
      <c r="E127" s="9">
        <v>0</v>
      </c>
      <c r="F127" s="9">
        <v>0</v>
      </c>
      <c r="G127" s="9">
        <v>0</v>
      </c>
      <c r="H127" s="9">
        <v>243</v>
      </c>
      <c r="I127" s="9">
        <v>156.5</v>
      </c>
      <c r="J127" s="9">
        <v>0</v>
      </c>
      <c r="K127" s="22">
        <f t="shared" si="11"/>
        <v>3240.05</v>
      </c>
      <c r="L127" s="9">
        <v>0</v>
      </c>
      <c r="M127" s="9">
        <v>123.37</v>
      </c>
      <c r="N127" s="9">
        <v>28.4</v>
      </c>
      <c r="O127" s="9">
        <v>0</v>
      </c>
      <c r="P127" s="9">
        <v>0</v>
      </c>
      <c r="Q127" s="9">
        <v>0.03</v>
      </c>
      <c r="R127" s="9">
        <v>269.85000000000002</v>
      </c>
      <c r="S127" s="9">
        <v>947</v>
      </c>
      <c r="T127" s="22">
        <f t="shared" si="12"/>
        <v>1368.65</v>
      </c>
      <c r="U127" s="22">
        <f t="shared" si="13"/>
        <v>1871.4</v>
      </c>
    </row>
    <row r="128" spans="1:21" x14ac:dyDescent="0.25">
      <c r="A128" s="8">
        <v>412</v>
      </c>
      <c r="B128" s="6" t="s">
        <v>115</v>
      </c>
      <c r="C128" s="9">
        <v>2840.55</v>
      </c>
      <c r="D128" s="9">
        <v>0</v>
      </c>
      <c r="E128" s="9">
        <v>0</v>
      </c>
      <c r="F128" s="9">
        <v>0</v>
      </c>
      <c r="G128" s="9">
        <v>0</v>
      </c>
      <c r="H128" s="9">
        <v>243</v>
      </c>
      <c r="I128" s="9">
        <v>156.5</v>
      </c>
      <c r="J128" s="9">
        <v>0</v>
      </c>
      <c r="K128" s="22">
        <f t="shared" si="11"/>
        <v>3240.05</v>
      </c>
      <c r="L128" s="9">
        <v>0</v>
      </c>
      <c r="M128" s="9">
        <v>123.37</v>
      </c>
      <c r="N128" s="9">
        <v>28.4</v>
      </c>
      <c r="O128" s="9">
        <v>0</v>
      </c>
      <c r="P128" s="9">
        <v>0</v>
      </c>
      <c r="Q128" s="14">
        <v>-0.05</v>
      </c>
      <c r="R128" s="9">
        <v>269.85000000000002</v>
      </c>
      <c r="S128" s="9">
        <v>609.88</v>
      </c>
      <c r="T128" s="22">
        <f t="shared" si="12"/>
        <v>1031.45</v>
      </c>
      <c r="U128" s="22">
        <f t="shared" si="13"/>
        <v>2208.6000000000004</v>
      </c>
    </row>
    <row r="129" spans="1:21" x14ac:dyDescent="0.25">
      <c r="A129" s="8">
        <v>413</v>
      </c>
      <c r="B129" s="6" t="s">
        <v>116</v>
      </c>
      <c r="C129" s="9">
        <v>2840.55</v>
      </c>
      <c r="D129" s="9">
        <v>0</v>
      </c>
      <c r="E129" s="9">
        <v>0</v>
      </c>
      <c r="F129" s="9">
        <v>0</v>
      </c>
      <c r="G129" s="9">
        <v>0</v>
      </c>
      <c r="H129" s="9">
        <v>243</v>
      </c>
      <c r="I129" s="9">
        <v>156.5</v>
      </c>
      <c r="J129" s="9">
        <v>0</v>
      </c>
      <c r="K129" s="22">
        <f t="shared" si="11"/>
        <v>3240.05</v>
      </c>
      <c r="L129" s="9">
        <v>0</v>
      </c>
      <c r="M129" s="9">
        <v>123.37</v>
      </c>
      <c r="N129" s="9">
        <v>28.4</v>
      </c>
      <c r="O129" s="9">
        <v>0</v>
      </c>
      <c r="P129" s="9">
        <v>0</v>
      </c>
      <c r="Q129" s="9">
        <v>0.03</v>
      </c>
      <c r="R129" s="9">
        <v>269.85000000000002</v>
      </c>
      <c r="S129" s="9">
        <v>947</v>
      </c>
      <c r="T129" s="22">
        <f t="shared" si="12"/>
        <v>1368.65</v>
      </c>
      <c r="U129" s="22">
        <f t="shared" si="13"/>
        <v>1871.4</v>
      </c>
    </row>
    <row r="130" spans="1:21" x14ac:dyDescent="0.25">
      <c r="A130" s="8">
        <v>414</v>
      </c>
      <c r="B130" s="6" t="s">
        <v>117</v>
      </c>
      <c r="C130" s="9">
        <v>2840.55</v>
      </c>
      <c r="D130" s="9">
        <v>0</v>
      </c>
      <c r="E130" s="9">
        <v>0</v>
      </c>
      <c r="F130" s="9">
        <v>0</v>
      </c>
      <c r="G130" s="9">
        <v>0</v>
      </c>
      <c r="H130" s="9">
        <v>243</v>
      </c>
      <c r="I130" s="9">
        <v>156.5</v>
      </c>
      <c r="J130" s="9">
        <v>0</v>
      </c>
      <c r="K130" s="22">
        <f t="shared" si="11"/>
        <v>3240.05</v>
      </c>
      <c r="L130" s="9">
        <v>0</v>
      </c>
      <c r="M130" s="9">
        <v>123.37</v>
      </c>
      <c r="N130" s="9">
        <v>28.4</v>
      </c>
      <c r="O130" s="9">
        <v>0</v>
      </c>
      <c r="P130" s="9">
        <v>0</v>
      </c>
      <c r="Q130" s="9">
        <v>0.03</v>
      </c>
      <c r="R130" s="9">
        <v>269.85000000000002</v>
      </c>
      <c r="S130" s="9">
        <v>947</v>
      </c>
      <c r="T130" s="22">
        <f t="shared" si="12"/>
        <v>1368.65</v>
      </c>
      <c r="U130" s="22">
        <f t="shared" si="13"/>
        <v>1871.4</v>
      </c>
    </row>
    <row r="131" spans="1:21" x14ac:dyDescent="0.25">
      <c r="A131" s="8">
        <v>415</v>
      </c>
      <c r="B131" s="6" t="s">
        <v>118</v>
      </c>
      <c r="C131" s="9">
        <v>2840.55</v>
      </c>
      <c r="D131" s="9">
        <v>0</v>
      </c>
      <c r="E131" s="9">
        <v>0</v>
      </c>
      <c r="F131" s="9">
        <v>0</v>
      </c>
      <c r="G131" s="9">
        <v>0</v>
      </c>
      <c r="H131" s="9">
        <v>243</v>
      </c>
      <c r="I131" s="9">
        <v>156.5</v>
      </c>
      <c r="J131" s="9">
        <v>0</v>
      </c>
      <c r="K131" s="22">
        <f t="shared" si="11"/>
        <v>3240.05</v>
      </c>
      <c r="L131" s="9">
        <v>0</v>
      </c>
      <c r="M131" s="9">
        <v>123.37</v>
      </c>
      <c r="N131" s="9">
        <v>28.4</v>
      </c>
      <c r="O131" s="9">
        <v>0</v>
      </c>
      <c r="P131" s="9">
        <v>0</v>
      </c>
      <c r="Q131" s="9">
        <v>0.03</v>
      </c>
      <c r="R131" s="9">
        <v>269.85000000000002</v>
      </c>
      <c r="S131" s="9">
        <v>947</v>
      </c>
      <c r="T131" s="22">
        <f t="shared" si="12"/>
        <v>1368.65</v>
      </c>
      <c r="U131" s="22">
        <f t="shared" si="13"/>
        <v>1871.4</v>
      </c>
    </row>
    <row r="132" spans="1:21" x14ac:dyDescent="0.25">
      <c r="A132" s="8">
        <v>416</v>
      </c>
      <c r="B132" s="6" t="s">
        <v>119</v>
      </c>
      <c r="C132" s="9">
        <v>2840.55</v>
      </c>
      <c r="D132" s="9">
        <v>0</v>
      </c>
      <c r="E132" s="9">
        <v>0</v>
      </c>
      <c r="F132" s="9">
        <v>0</v>
      </c>
      <c r="G132" s="9">
        <v>0</v>
      </c>
      <c r="H132" s="9">
        <v>243</v>
      </c>
      <c r="I132" s="9">
        <v>156.5</v>
      </c>
      <c r="J132" s="9">
        <v>0</v>
      </c>
      <c r="K132" s="22">
        <f t="shared" si="11"/>
        <v>3240.05</v>
      </c>
      <c r="L132" s="9">
        <v>0</v>
      </c>
      <c r="M132" s="9">
        <v>123.37</v>
      </c>
      <c r="N132" s="9">
        <v>28.4</v>
      </c>
      <c r="O132" s="9">
        <v>0</v>
      </c>
      <c r="P132" s="9">
        <v>0</v>
      </c>
      <c r="Q132" s="9">
        <v>0.15</v>
      </c>
      <c r="R132" s="9">
        <v>269.85000000000002</v>
      </c>
      <c r="S132" s="9">
        <v>1418.48</v>
      </c>
      <c r="T132" s="22">
        <f t="shared" si="12"/>
        <v>1840.25</v>
      </c>
      <c r="U132" s="22">
        <f t="shared" si="13"/>
        <v>1399.8000000000002</v>
      </c>
    </row>
    <row r="133" spans="1:21" x14ac:dyDescent="0.25">
      <c r="A133" s="8">
        <v>417</v>
      </c>
      <c r="B133" s="6" t="s">
        <v>120</v>
      </c>
      <c r="C133" s="9">
        <v>2840.55</v>
      </c>
      <c r="D133" s="9">
        <v>0</v>
      </c>
      <c r="E133" s="9">
        <v>0</v>
      </c>
      <c r="F133" s="9">
        <v>0</v>
      </c>
      <c r="G133" s="9">
        <v>0</v>
      </c>
      <c r="H133" s="9">
        <v>243</v>
      </c>
      <c r="I133" s="9">
        <v>156.5</v>
      </c>
      <c r="J133" s="9">
        <v>0</v>
      </c>
      <c r="K133" s="22">
        <f t="shared" si="11"/>
        <v>3240.05</v>
      </c>
      <c r="L133" s="9">
        <v>0</v>
      </c>
      <c r="M133" s="9">
        <v>123.37</v>
      </c>
      <c r="N133" s="9">
        <v>28.4</v>
      </c>
      <c r="O133" s="9">
        <v>0</v>
      </c>
      <c r="P133" s="9">
        <v>0</v>
      </c>
      <c r="Q133" s="9">
        <v>0.03</v>
      </c>
      <c r="R133" s="9">
        <v>269.85000000000002</v>
      </c>
      <c r="S133" s="9">
        <v>0</v>
      </c>
      <c r="T133" s="22">
        <f t="shared" si="12"/>
        <v>421.65000000000003</v>
      </c>
      <c r="U133" s="22">
        <f t="shared" si="13"/>
        <v>2818.4</v>
      </c>
    </row>
    <row r="134" spans="1:21" x14ac:dyDescent="0.25">
      <c r="A134" s="10">
        <v>418</v>
      </c>
      <c r="B134" s="11" t="s">
        <v>121</v>
      </c>
      <c r="C134" s="12">
        <v>5943.3</v>
      </c>
      <c r="D134" s="12">
        <v>0</v>
      </c>
      <c r="E134" s="12">
        <v>0</v>
      </c>
      <c r="F134" s="12">
        <v>0</v>
      </c>
      <c r="G134" s="12">
        <v>0</v>
      </c>
      <c r="H134" s="12">
        <v>344.01</v>
      </c>
      <c r="I134" s="12">
        <v>279.51</v>
      </c>
      <c r="J134" s="12">
        <v>0</v>
      </c>
      <c r="K134" s="12">
        <f t="shared" si="11"/>
        <v>6566.8200000000006</v>
      </c>
      <c r="L134" s="12">
        <v>0</v>
      </c>
      <c r="M134" s="12">
        <v>855.41</v>
      </c>
      <c r="N134" s="12">
        <v>0</v>
      </c>
      <c r="O134" s="12">
        <v>0</v>
      </c>
      <c r="P134" s="12">
        <v>0</v>
      </c>
      <c r="Q134" s="12">
        <v>0</v>
      </c>
      <c r="R134" s="12">
        <v>564.61</v>
      </c>
      <c r="S134" s="12">
        <v>991</v>
      </c>
      <c r="T134" s="12">
        <f t="shared" si="12"/>
        <v>2411.02</v>
      </c>
      <c r="U134" s="12">
        <f t="shared" si="13"/>
        <v>4155.8000000000011</v>
      </c>
    </row>
    <row r="135" spans="1:21" x14ac:dyDescent="0.25">
      <c r="A135" s="6"/>
      <c r="B135" s="6"/>
      <c r="C135" s="13">
        <v>57981.599999999999</v>
      </c>
      <c r="D135" s="13">
        <v>0</v>
      </c>
      <c r="E135" s="13">
        <v>201.59</v>
      </c>
      <c r="F135" s="13">
        <v>0</v>
      </c>
      <c r="G135" s="13">
        <v>0</v>
      </c>
      <c r="H135" s="13">
        <v>4110.6899999999996</v>
      </c>
      <c r="I135" s="13">
        <v>2796.82</v>
      </c>
      <c r="J135" s="13">
        <v>259.04000000000002</v>
      </c>
      <c r="K135" s="13">
        <v>65349.74</v>
      </c>
      <c r="L135" s="13">
        <v>0</v>
      </c>
      <c r="M135" s="13">
        <v>5632.73</v>
      </c>
      <c r="N135" s="13">
        <v>404.95</v>
      </c>
      <c r="O135" s="13">
        <v>194.76</v>
      </c>
      <c r="P135" s="13">
        <v>0</v>
      </c>
      <c r="Q135" s="13">
        <v>0.24</v>
      </c>
      <c r="R135" s="13">
        <v>5508.22</v>
      </c>
      <c r="S135" s="13">
        <v>9763.84</v>
      </c>
      <c r="T135" s="13">
        <v>21504.74</v>
      </c>
      <c r="U135" s="13">
        <v>43845</v>
      </c>
    </row>
    <row r="136" spans="1:2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x14ac:dyDescent="0.25">
      <c r="A137" s="7" t="s">
        <v>134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x14ac:dyDescent="0.25">
      <c r="A138" s="8">
        <v>239</v>
      </c>
      <c r="B138" s="6" t="s">
        <v>122</v>
      </c>
      <c r="C138" s="9">
        <v>4437</v>
      </c>
      <c r="D138" s="9">
        <v>0</v>
      </c>
      <c r="E138" s="9">
        <v>147.9</v>
      </c>
      <c r="F138" s="9">
        <v>0</v>
      </c>
      <c r="G138" s="9">
        <v>0</v>
      </c>
      <c r="H138" s="9">
        <v>366</v>
      </c>
      <c r="I138" s="9">
        <v>226</v>
      </c>
      <c r="J138" s="9">
        <v>0</v>
      </c>
      <c r="K138" s="22">
        <f t="shared" ref="K138:K139" si="14">SUM(C138:J138)</f>
        <v>5176.8999999999996</v>
      </c>
      <c r="L138" s="9">
        <v>0</v>
      </c>
      <c r="M138" s="9">
        <v>558.53</v>
      </c>
      <c r="N138" s="9">
        <v>0</v>
      </c>
      <c r="O138" s="9">
        <v>0</v>
      </c>
      <c r="P138" s="9">
        <v>0</v>
      </c>
      <c r="Q138" s="9">
        <v>0.17</v>
      </c>
      <c r="R138" s="9">
        <v>0</v>
      </c>
      <c r="S138" s="9">
        <v>0</v>
      </c>
      <c r="T138" s="22">
        <f t="shared" ref="T138:T139" si="15">SUM(L138:S138)</f>
        <v>558.69999999999993</v>
      </c>
      <c r="U138" s="22">
        <f t="shared" ref="U138:U139" si="16">SUM(K138-T138)</f>
        <v>4618.2</v>
      </c>
    </row>
    <row r="139" spans="1:21" x14ac:dyDescent="0.25">
      <c r="A139" s="10">
        <v>241</v>
      </c>
      <c r="B139" s="11" t="s">
        <v>123</v>
      </c>
      <c r="C139" s="12">
        <v>3186.6</v>
      </c>
      <c r="D139" s="12">
        <v>0</v>
      </c>
      <c r="E139" s="12">
        <v>0</v>
      </c>
      <c r="F139" s="12">
        <v>0</v>
      </c>
      <c r="G139" s="12">
        <v>0</v>
      </c>
      <c r="H139" s="12">
        <v>239.43</v>
      </c>
      <c r="I139" s="12">
        <v>158.41999999999999</v>
      </c>
      <c r="J139" s="12">
        <v>0</v>
      </c>
      <c r="K139" s="12">
        <f t="shared" si="14"/>
        <v>3584.45</v>
      </c>
      <c r="L139" s="12">
        <v>0</v>
      </c>
      <c r="M139" s="12">
        <v>178.57</v>
      </c>
      <c r="N139" s="12">
        <v>0</v>
      </c>
      <c r="O139" s="12">
        <v>0</v>
      </c>
      <c r="P139" s="12">
        <v>0</v>
      </c>
      <c r="Q139" s="12">
        <v>0.08</v>
      </c>
      <c r="R139" s="12">
        <v>0</v>
      </c>
      <c r="S139" s="12">
        <v>0</v>
      </c>
      <c r="T139" s="12">
        <f t="shared" si="15"/>
        <v>178.65</v>
      </c>
      <c r="U139" s="12">
        <f t="shared" si="16"/>
        <v>3405.7999999999997</v>
      </c>
    </row>
    <row r="140" spans="1:21" x14ac:dyDescent="0.25">
      <c r="A140" s="6"/>
      <c r="B140" s="6"/>
      <c r="C140" s="13">
        <v>7623.6</v>
      </c>
      <c r="D140" s="13">
        <v>0</v>
      </c>
      <c r="E140" s="13">
        <v>147.9</v>
      </c>
      <c r="F140" s="13">
        <v>0</v>
      </c>
      <c r="G140" s="13">
        <v>0</v>
      </c>
      <c r="H140" s="13">
        <v>605.42999999999995</v>
      </c>
      <c r="I140" s="13">
        <v>384.42</v>
      </c>
      <c r="J140" s="13">
        <v>0</v>
      </c>
      <c r="K140" s="13">
        <v>8761.35</v>
      </c>
      <c r="L140" s="13">
        <v>0</v>
      </c>
      <c r="M140" s="13">
        <v>737.1</v>
      </c>
      <c r="N140" s="13">
        <v>0</v>
      </c>
      <c r="O140" s="13">
        <v>0</v>
      </c>
      <c r="P140" s="13">
        <v>0</v>
      </c>
      <c r="Q140" s="13">
        <v>0.25</v>
      </c>
      <c r="R140" s="13">
        <v>0</v>
      </c>
      <c r="S140" s="13">
        <v>0</v>
      </c>
      <c r="T140" s="13">
        <v>737.35</v>
      </c>
      <c r="U140" s="13">
        <v>8024</v>
      </c>
    </row>
    <row r="141" spans="1:2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x14ac:dyDescent="0.25">
      <c r="A142" s="7" t="s">
        <v>135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x14ac:dyDescent="0.25">
      <c r="A143" s="10">
        <v>767</v>
      </c>
      <c r="B143" s="11" t="s">
        <v>124</v>
      </c>
      <c r="C143" s="12">
        <v>2991.45</v>
      </c>
      <c r="D143" s="12">
        <v>0</v>
      </c>
      <c r="E143" s="12">
        <v>0</v>
      </c>
      <c r="F143" s="12">
        <v>0</v>
      </c>
      <c r="G143" s="12">
        <v>0</v>
      </c>
      <c r="H143" s="12">
        <v>239.43</v>
      </c>
      <c r="I143" s="12">
        <v>158.49</v>
      </c>
      <c r="J143" s="12">
        <v>0</v>
      </c>
      <c r="K143" s="12">
        <f t="shared" ref="K143" si="17">SUM(C143:J143)</f>
        <v>3389.37</v>
      </c>
      <c r="L143" s="12">
        <v>0</v>
      </c>
      <c r="M143" s="12">
        <v>139.62</v>
      </c>
      <c r="N143" s="12">
        <v>0</v>
      </c>
      <c r="O143" s="12">
        <v>0</v>
      </c>
      <c r="P143" s="12">
        <v>0</v>
      </c>
      <c r="Q143" s="16">
        <v>-0.04</v>
      </c>
      <c r="R143" s="12">
        <v>284.19</v>
      </c>
      <c r="S143" s="12">
        <v>0</v>
      </c>
      <c r="T143" s="12">
        <f t="shared" ref="T143" si="18">SUM(L143:S143)</f>
        <v>423.77</v>
      </c>
      <c r="U143" s="12">
        <f t="shared" ref="U143" si="19">SUM(K143-T143)</f>
        <v>2965.6</v>
      </c>
    </row>
    <row r="144" spans="1:21" x14ac:dyDescent="0.25">
      <c r="A144" s="6"/>
      <c r="B144" s="6"/>
      <c r="C144" s="13">
        <v>2991.45</v>
      </c>
      <c r="D144" s="13">
        <v>0</v>
      </c>
      <c r="E144" s="13">
        <v>0</v>
      </c>
      <c r="F144" s="13">
        <v>0</v>
      </c>
      <c r="G144" s="13">
        <v>0</v>
      </c>
      <c r="H144" s="13">
        <v>239.43</v>
      </c>
      <c r="I144" s="13">
        <v>158.49</v>
      </c>
      <c r="J144" s="13">
        <v>0</v>
      </c>
      <c r="K144" s="13">
        <v>3389.37</v>
      </c>
      <c r="L144" s="13">
        <v>0</v>
      </c>
      <c r="M144" s="13">
        <v>139.62</v>
      </c>
      <c r="N144" s="13">
        <v>0</v>
      </c>
      <c r="O144" s="13">
        <v>0</v>
      </c>
      <c r="P144" s="13">
        <v>0</v>
      </c>
      <c r="Q144" s="15">
        <v>-0.04</v>
      </c>
      <c r="R144" s="13">
        <v>284.19</v>
      </c>
      <c r="S144" s="13">
        <v>0</v>
      </c>
      <c r="T144" s="13">
        <v>423.77</v>
      </c>
      <c r="U144" s="13">
        <v>2965.6</v>
      </c>
    </row>
    <row r="145" spans="1:2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x14ac:dyDescent="0.25">
      <c r="A146" s="7" t="s">
        <v>136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x14ac:dyDescent="0.25">
      <c r="A147" s="10">
        <v>111</v>
      </c>
      <c r="B147" s="11" t="s">
        <v>125</v>
      </c>
      <c r="C147" s="12">
        <v>1376.5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f t="shared" ref="K147" si="20">SUM(C147:J147)</f>
        <v>1376.5</v>
      </c>
      <c r="L147" s="16">
        <v>-123.51</v>
      </c>
      <c r="M147" s="12">
        <v>0</v>
      </c>
      <c r="N147" s="12">
        <v>0</v>
      </c>
      <c r="O147" s="12">
        <v>0</v>
      </c>
      <c r="P147" s="12">
        <v>0</v>
      </c>
      <c r="Q147" s="12">
        <v>0.01</v>
      </c>
      <c r="R147" s="12">
        <v>0</v>
      </c>
      <c r="S147" s="12">
        <v>0</v>
      </c>
      <c r="T147" s="12">
        <f t="shared" ref="T147" si="21">SUM(L147:S147)</f>
        <v>-123.5</v>
      </c>
      <c r="U147" s="12">
        <f t="shared" ref="U147" si="22">SUM(K147-T147)</f>
        <v>1500</v>
      </c>
    </row>
    <row r="148" spans="1:21" x14ac:dyDescent="0.25">
      <c r="A148" s="6"/>
      <c r="B148" s="6"/>
      <c r="C148" s="13">
        <v>1376.5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1376.5</v>
      </c>
      <c r="L148" s="15">
        <v>-123.51</v>
      </c>
      <c r="M148" s="13">
        <v>0</v>
      </c>
      <c r="N148" s="13">
        <v>0</v>
      </c>
      <c r="O148" s="13">
        <v>0</v>
      </c>
      <c r="P148" s="13">
        <v>0</v>
      </c>
      <c r="Q148" s="13">
        <v>0.01</v>
      </c>
      <c r="R148" s="13">
        <v>0</v>
      </c>
      <c r="S148" s="13">
        <v>0</v>
      </c>
      <c r="T148" s="15">
        <v>-123.5</v>
      </c>
      <c r="U148" s="13">
        <v>1500</v>
      </c>
    </row>
    <row r="149" spans="1:21" ht="15.75" thickBo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15.75" thickTop="1" x14ac:dyDescent="0.25">
      <c r="A150" s="7" t="s">
        <v>126</v>
      </c>
      <c r="B150" s="6" t="s">
        <v>127</v>
      </c>
      <c r="C150" s="13">
        <f>SUM(C12+C36+C101+C117+C135+C140+C144+C148)</f>
        <v>472695.85</v>
      </c>
      <c r="D150" s="13">
        <f t="shared" ref="D150:U150" si="23">SUM(D12+D36+D101+D117+D135+D140+D144+D148)</f>
        <v>7617.74</v>
      </c>
      <c r="E150" s="13">
        <f t="shared" si="23"/>
        <v>3505.82</v>
      </c>
      <c r="F150" s="13">
        <f t="shared" si="23"/>
        <v>12425.66</v>
      </c>
      <c r="G150" s="13">
        <f t="shared" si="23"/>
        <v>6359.0999999999995</v>
      </c>
      <c r="H150" s="13">
        <f t="shared" si="23"/>
        <v>30878.109999999997</v>
      </c>
      <c r="I150" s="13">
        <f t="shared" si="23"/>
        <v>21163.69</v>
      </c>
      <c r="J150" s="13">
        <f t="shared" si="23"/>
        <v>8386.4200000000019</v>
      </c>
      <c r="K150" s="13">
        <f t="shared" si="23"/>
        <v>563032.39</v>
      </c>
      <c r="L150" s="13">
        <f t="shared" si="23"/>
        <v>-123.51</v>
      </c>
      <c r="M150" s="13">
        <f t="shared" si="23"/>
        <v>59237.69</v>
      </c>
      <c r="N150" s="13">
        <f t="shared" si="23"/>
        <v>3318.4599999999996</v>
      </c>
      <c r="O150" s="13">
        <f t="shared" si="23"/>
        <v>8341.11</v>
      </c>
      <c r="P150" s="13">
        <f t="shared" si="23"/>
        <v>100</v>
      </c>
      <c r="Q150" s="13">
        <f t="shared" si="23"/>
        <v>-0.39000000000000007</v>
      </c>
      <c r="R150" s="13">
        <f t="shared" si="23"/>
        <v>44051.11</v>
      </c>
      <c r="S150" s="13">
        <f t="shared" si="23"/>
        <v>108971.31999999999</v>
      </c>
      <c r="T150" s="13">
        <f t="shared" si="23"/>
        <v>223895.78999999998</v>
      </c>
      <c r="U150" s="13">
        <f t="shared" si="23"/>
        <v>339136.6</v>
      </c>
    </row>
    <row r="152" spans="1:21" x14ac:dyDescent="0.25">
      <c r="C152" t="s">
        <v>128</v>
      </c>
      <c r="D152" t="s">
        <v>128</v>
      </c>
      <c r="E152" t="s">
        <v>128</v>
      </c>
      <c r="F152" t="s">
        <v>128</v>
      </c>
      <c r="G152" t="s">
        <v>128</v>
      </c>
      <c r="H152" t="s">
        <v>128</v>
      </c>
      <c r="I152" t="s">
        <v>128</v>
      </c>
      <c r="J152" t="s">
        <v>128</v>
      </c>
      <c r="K152" t="s">
        <v>128</v>
      </c>
      <c r="L152" t="s">
        <v>128</v>
      </c>
      <c r="M152" t="s">
        <v>128</v>
      </c>
      <c r="N152" t="s">
        <v>128</v>
      </c>
      <c r="O152" t="s">
        <v>128</v>
      </c>
      <c r="P152" t="s">
        <v>128</v>
      </c>
      <c r="Q152" t="s">
        <v>128</v>
      </c>
      <c r="R152" t="s">
        <v>128</v>
      </c>
      <c r="S152" t="s">
        <v>128</v>
      </c>
      <c r="T152" t="s">
        <v>128</v>
      </c>
      <c r="U152" t="s">
        <v>128</v>
      </c>
    </row>
    <row r="153" spans="1:21" x14ac:dyDescent="0.25">
      <c r="A153" t="s">
        <v>127</v>
      </c>
      <c r="B153" t="s">
        <v>127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</sheetData>
  <mergeCells count="3">
    <mergeCell ref="A1:T1"/>
    <mergeCell ref="A2:T2"/>
    <mergeCell ref="A3:T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2014-01-20T17:24:17Z</dcterms:created>
  <dcterms:modified xsi:type="dcterms:W3CDTF">2014-01-20T17:59:45Z</dcterms:modified>
</cp:coreProperties>
</file>